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hiv-mal, hunii too\"/>
    </mc:Choice>
  </mc:AlternateContent>
  <bookViews>
    <workbookView xWindow="0" yWindow="0" windowWidth="28800" windowHeight="12435" activeTab="6"/>
  </bookViews>
  <sheets>
    <sheet name="тэмээ" sheetId="1" r:id="rId1"/>
    <sheet name="адуу" sheetId="2" r:id="rId2"/>
    <sheet name="үхэр" sheetId="3" r:id="rId3"/>
    <sheet name="сарлаг" sheetId="4" r:id="rId4"/>
    <sheet name="Хайнаг" sheetId="6" r:id="rId5"/>
    <sheet name="Хонь" sheetId="7" r:id="rId6"/>
    <sheet name="ямаа" sheetId="8" r:id="rId7"/>
    <sheet name="Sheet1" sheetId="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4" l="1"/>
  <c r="AB2" i="1"/>
  <c r="F25" i="8" l="1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E25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E26" i="8"/>
  <c r="AB28" i="8"/>
  <c r="AB29" i="8"/>
  <c r="AB30" i="8"/>
  <c r="AB31" i="8"/>
  <c r="AB32" i="8"/>
  <c r="AB33" i="8"/>
  <c r="F22" i="8"/>
  <c r="F23" i="8"/>
  <c r="E22" i="8"/>
  <c r="E24" i="8" s="1"/>
  <c r="E23" i="8"/>
  <c r="F24" i="8" l="1"/>
  <c r="AB26" i="8"/>
  <c r="AB25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  <c r="AB3" i="8"/>
  <c r="W22" i="7"/>
  <c r="Y22" i="7"/>
  <c r="H24" i="8" l="1"/>
  <c r="L24" i="8"/>
  <c r="M24" i="8"/>
  <c r="G24" i="8"/>
  <c r="K24" i="8"/>
  <c r="O24" i="8"/>
  <c r="S24" i="8"/>
  <c r="W24" i="8"/>
  <c r="AA24" i="8"/>
  <c r="I24" i="8"/>
  <c r="Q24" i="8"/>
  <c r="U24" i="8"/>
  <c r="Y24" i="8"/>
  <c r="AB22" i="8"/>
  <c r="P24" i="8"/>
  <c r="T24" i="8"/>
  <c r="X24" i="8"/>
  <c r="AB23" i="8"/>
  <c r="J24" i="8"/>
  <c r="N24" i="8"/>
  <c r="R24" i="8"/>
  <c r="V24" i="8"/>
  <c r="Z24" i="8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A22" i="7"/>
  <c r="Z22" i="7"/>
  <c r="X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W25" i="6"/>
  <c r="X25" i="6"/>
  <c r="F25" i="6"/>
  <c r="F26" i="6"/>
  <c r="G25" i="6"/>
  <c r="H25" i="6"/>
  <c r="I25" i="6"/>
  <c r="J25" i="6"/>
  <c r="K25" i="6"/>
  <c r="L25" i="6"/>
  <c r="M25" i="6"/>
  <c r="N25" i="6"/>
  <c r="N27" i="6" s="1"/>
  <c r="O25" i="6"/>
  <c r="P25" i="6"/>
  <c r="Q25" i="6"/>
  <c r="R25" i="6"/>
  <c r="S25" i="6"/>
  <c r="T25" i="6"/>
  <c r="U25" i="6"/>
  <c r="V25" i="6"/>
  <c r="V27" i="6" s="1"/>
  <c r="Y25" i="6"/>
  <c r="Z25" i="6"/>
  <c r="AA25" i="6"/>
  <c r="G26" i="6"/>
  <c r="H26" i="6"/>
  <c r="H27" i="6" s="1"/>
  <c r="I26" i="6"/>
  <c r="J26" i="6"/>
  <c r="K26" i="6"/>
  <c r="L26" i="6"/>
  <c r="L27" i="6" s="1"/>
  <c r="M26" i="6"/>
  <c r="N26" i="6"/>
  <c r="O26" i="6"/>
  <c r="P26" i="6"/>
  <c r="P27" i="6" s="1"/>
  <c r="Q26" i="6"/>
  <c r="R26" i="6"/>
  <c r="S26" i="6"/>
  <c r="T26" i="6"/>
  <c r="T27" i="6" s="1"/>
  <c r="U26" i="6"/>
  <c r="V26" i="6"/>
  <c r="W26" i="6"/>
  <c r="X26" i="6"/>
  <c r="Y26" i="6"/>
  <c r="Z26" i="6"/>
  <c r="Z27" i="6" s="1"/>
  <c r="AA26" i="6"/>
  <c r="AA27" i="6" s="1"/>
  <c r="I27" i="6"/>
  <c r="M27" i="6"/>
  <c r="Q27" i="6"/>
  <c r="R27" i="6"/>
  <c r="U27" i="6"/>
  <c r="E26" i="6"/>
  <c r="E27" i="6" s="1"/>
  <c r="E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F27" i="4"/>
  <c r="I27" i="4"/>
  <c r="J27" i="4"/>
  <c r="M27" i="4"/>
  <c r="N27" i="4"/>
  <c r="Q27" i="4"/>
  <c r="R27" i="4"/>
  <c r="U27" i="4"/>
  <c r="V27" i="4"/>
  <c r="Y27" i="4"/>
  <c r="Z27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E26" i="4"/>
  <c r="F25" i="4"/>
  <c r="G25" i="4"/>
  <c r="G27" i="4" s="1"/>
  <c r="H25" i="4"/>
  <c r="H27" i="4" s="1"/>
  <c r="I25" i="4"/>
  <c r="J25" i="4"/>
  <c r="K25" i="4"/>
  <c r="K27" i="4" s="1"/>
  <c r="L25" i="4"/>
  <c r="L27" i="4" s="1"/>
  <c r="M25" i="4"/>
  <c r="N25" i="4"/>
  <c r="O25" i="4"/>
  <c r="O27" i="4" s="1"/>
  <c r="P25" i="4"/>
  <c r="P27" i="4" s="1"/>
  <c r="Q25" i="4"/>
  <c r="R25" i="4"/>
  <c r="S25" i="4"/>
  <c r="S27" i="4" s="1"/>
  <c r="T25" i="4"/>
  <c r="T27" i="4" s="1"/>
  <c r="U25" i="4"/>
  <c r="V25" i="4"/>
  <c r="W25" i="4"/>
  <c r="W27" i="4" s="1"/>
  <c r="X25" i="4"/>
  <c r="X27" i="4" s="1"/>
  <c r="Y25" i="4"/>
  <c r="Z25" i="4"/>
  <c r="AA25" i="4"/>
  <c r="E25" i="4"/>
  <c r="E27" i="4" s="1"/>
  <c r="G27" i="6" l="1"/>
  <c r="O27" i="6"/>
  <c r="K27" i="6"/>
  <c r="J27" i="6"/>
  <c r="AB24" i="8"/>
  <c r="V24" i="7"/>
  <c r="F24" i="7"/>
  <c r="H24" i="7"/>
  <c r="L24" i="7"/>
  <c r="P24" i="7"/>
  <c r="T24" i="7"/>
  <c r="X24" i="7"/>
  <c r="J24" i="7"/>
  <c r="N24" i="7"/>
  <c r="Z24" i="7"/>
  <c r="AB23" i="7"/>
  <c r="I24" i="7"/>
  <c r="R24" i="7"/>
  <c r="G24" i="7"/>
  <c r="K24" i="7"/>
  <c r="O24" i="7"/>
  <c r="S24" i="7"/>
  <c r="W24" i="7"/>
  <c r="AA24" i="7"/>
  <c r="AB22" i="7"/>
  <c r="M24" i="7"/>
  <c r="Q24" i="7"/>
  <c r="U24" i="7"/>
  <c r="Y24" i="7"/>
  <c r="E24" i="7"/>
  <c r="Y27" i="6"/>
  <c r="X27" i="6"/>
  <c r="W27" i="6"/>
  <c r="S27" i="6"/>
  <c r="F27" i="6"/>
  <c r="AB25" i="6"/>
  <c r="AB26" i="6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K27" i="3"/>
  <c r="O27" i="3"/>
  <c r="S27" i="3"/>
  <c r="W27" i="3"/>
  <c r="AA27" i="3"/>
  <c r="F25" i="3"/>
  <c r="G25" i="3"/>
  <c r="G27" i="3" s="1"/>
  <c r="H25" i="3"/>
  <c r="H27" i="3" s="1"/>
  <c r="I25" i="3"/>
  <c r="I27" i="3" s="1"/>
  <c r="J25" i="3"/>
  <c r="K25" i="3"/>
  <c r="L25" i="3"/>
  <c r="L27" i="3" s="1"/>
  <c r="M25" i="3"/>
  <c r="N25" i="3"/>
  <c r="O25" i="3"/>
  <c r="P25" i="3"/>
  <c r="P27" i="3" s="1"/>
  <c r="Q25" i="3"/>
  <c r="R25" i="3"/>
  <c r="S25" i="3"/>
  <c r="T25" i="3"/>
  <c r="T27" i="3" s="1"/>
  <c r="U25" i="3"/>
  <c r="V25" i="3"/>
  <c r="W25" i="3"/>
  <c r="X25" i="3"/>
  <c r="X27" i="3" s="1"/>
  <c r="Y25" i="3"/>
  <c r="Z25" i="3"/>
  <c r="AA25" i="3"/>
  <c r="F26" i="3"/>
  <c r="F27" i="3" s="1"/>
  <c r="G26" i="3"/>
  <c r="H26" i="3"/>
  <c r="I26" i="3"/>
  <c r="J26" i="3"/>
  <c r="J27" i="3" s="1"/>
  <c r="K26" i="3"/>
  <c r="L26" i="3"/>
  <c r="M26" i="3"/>
  <c r="M27" i="3" s="1"/>
  <c r="N26" i="3"/>
  <c r="N27" i="3" s="1"/>
  <c r="O26" i="3"/>
  <c r="P26" i="3"/>
  <c r="Q26" i="3"/>
  <c r="Q27" i="3" s="1"/>
  <c r="R26" i="3"/>
  <c r="R27" i="3" s="1"/>
  <c r="S26" i="3"/>
  <c r="T26" i="3"/>
  <c r="U26" i="3"/>
  <c r="U27" i="3" s="1"/>
  <c r="V26" i="3"/>
  <c r="V27" i="3" s="1"/>
  <c r="W26" i="3"/>
  <c r="X26" i="3"/>
  <c r="Y26" i="3"/>
  <c r="Y27" i="3" s="1"/>
  <c r="Z26" i="3"/>
  <c r="Z27" i="3" s="1"/>
  <c r="AA26" i="3"/>
  <c r="E26" i="3"/>
  <c r="E25" i="3"/>
  <c r="E27" i="3" s="1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G27" i="2"/>
  <c r="K27" i="2"/>
  <c r="O27" i="2"/>
  <c r="S27" i="2"/>
  <c r="W27" i="2"/>
  <c r="AA27" i="2"/>
  <c r="F25" i="2"/>
  <c r="G25" i="2"/>
  <c r="H25" i="2"/>
  <c r="H27" i="2" s="1"/>
  <c r="I25" i="2"/>
  <c r="J25" i="2"/>
  <c r="K25" i="2"/>
  <c r="L25" i="2"/>
  <c r="L27" i="2" s="1"/>
  <c r="M25" i="2"/>
  <c r="N25" i="2"/>
  <c r="O25" i="2"/>
  <c r="P25" i="2"/>
  <c r="P27" i="2" s="1"/>
  <c r="Q25" i="2"/>
  <c r="R25" i="2"/>
  <c r="S25" i="2"/>
  <c r="T25" i="2"/>
  <c r="T27" i="2" s="1"/>
  <c r="U25" i="2"/>
  <c r="V25" i="2"/>
  <c r="W25" i="2"/>
  <c r="X25" i="2"/>
  <c r="X27" i="2" s="1"/>
  <c r="Y25" i="2"/>
  <c r="Z25" i="2"/>
  <c r="AA25" i="2"/>
  <c r="F26" i="2"/>
  <c r="F27" i="2" s="1"/>
  <c r="G26" i="2"/>
  <c r="H26" i="2"/>
  <c r="I26" i="2"/>
  <c r="I27" i="2" s="1"/>
  <c r="J26" i="2"/>
  <c r="J27" i="2" s="1"/>
  <c r="K26" i="2"/>
  <c r="L26" i="2"/>
  <c r="M26" i="2"/>
  <c r="M27" i="2" s="1"/>
  <c r="N26" i="2"/>
  <c r="N27" i="2" s="1"/>
  <c r="O26" i="2"/>
  <c r="P26" i="2"/>
  <c r="Q26" i="2"/>
  <c r="Q27" i="2" s="1"/>
  <c r="R26" i="2"/>
  <c r="R27" i="2" s="1"/>
  <c r="S26" i="2"/>
  <c r="T26" i="2"/>
  <c r="U26" i="2"/>
  <c r="U27" i="2" s="1"/>
  <c r="V26" i="2"/>
  <c r="V27" i="2" s="1"/>
  <c r="W26" i="2"/>
  <c r="X26" i="2"/>
  <c r="Y26" i="2"/>
  <c r="Y27" i="2" s="1"/>
  <c r="Z26" i="2"/>
  <c r="Z27" i="2" s="1"/>
  <c r="AA26" i="2"/>
  <c r="E26" i="2"/>
  <c r="E25" i="2"/>
  <c r="E27" i="2" s="1"/>
  <c r="AB24" i="2"/>
  <c r="AB16" i="2"/>
  <c r="AB14" i="2"/>
  <c r="AB5" i="2"/>
  <c r="AB23" i="2"/>
  <c r="AB22" i="2"/>
  <c r="AB21" i="2"/>
  <c r="AB20" i="2"/>
  <c r="AB19" i="2"/>
  <c r="AB18" i="2"/>
  <c r="AB17" i="2"/>
  <c r="AB15" i="2"/>
  <c r="AB13" i="2"/>
  <c r="AB12" i="2"/>
  <c r="AB11" i="2"/>
  <c r="AB10" i="2"/>
  <c r="AB9" i="2"/>
  <c r="AB8" i="2"/>
  <c r="AB7" i="2"/>
  <c r="AB6" i="2"/>
  <c r="AB4" i="2"/>
  <c r="AB3" i="2"/>
  <c r="M29" i="1"/>
  <c r="H29" i="1"/>
  <c r="F28" i="1"/>
  <c r="G28" i="1"/>
  <c r="H28" i="1"/>
  <c r="I28" i="1"/>
  <c r="I30" i="1" s="1"/>
  <c r="J28" i="1"/>
  <c r="K28" i="1"/>
  <c r="L28" i="1"/>
  <c r="M28" i="1"/>
  <c r="M30" i="1" s="1"/>
  <c r="N28" i="1"/>
  <c r="O28" i="1"/>
  <c r="P28" i="1"/>
  <c r="Q28" i="1"/>
  <c r="Q30" i="1" s="1"/>
  <c r="R28" i="1"/>
  <c r="S28" i="1"/>
  <c r="T28" i="1"/>
  <c r="U28" i="1"/>
  <c r="U30" i="1" s="1"/>
  <c r="V28" i="1"/>
  <c r="W28" i="1"/>
  <c r="X28" i="1"/>
  <c r="Y28" i="1"/>
  <c r="Y30" i="1" s="1"/>
  <c r="Z28" i="1"/>
  <c r="AA28" i="1"/>
  <c r="F29" i="1"/>
  <c r="G29" i="1"/>
  <c r="I29" i="1"/>
  <c r="J29" i="1"/>
  <c r="K29" i="1"/>
  <c r="L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E29" i="1"/>
  <c r="E28" i="1"/>
  <c r="E30" i="1" s="1"/>
  <c r="AB21" i="1"/>
  <c r="AB22" i="1"/>
  <c r="AB23" i="1"/>
  <c r="AB24" i="1"/>
  <c r="AB25" i="1"/>
  <c r="AB26" i="1"/>
  <c r="AB27" i="1"/>
  <c r="AB13" i="1"/>
  <c r="AB10" i="1"/>
  <c r="AA30" i="1" l="1"/>
  <c r="S30" i="1"/>
  <c r="O30" i="1"/>
  <c r="O27" i="8" s="1"/>
  <c r="K30" i="1"/>
  <c r="Z30" i="1"/>
  <c r="V30" i="1"/>
  <c r="V27" i="8" s="1"/>
  <c r="R30" i="1"/>
  <c r="R27" i="8" s="1"/>
  <c r="N30" i="1"/>
  <c r="J30" i="1"/>
  <c r="X30" i="1"/>
  <c r="T30" i="1"/>
  <c r="T27" i="8" s="1"/>
  <c r="P30" i="1"/>
  <c r="L30" i="1"/>
  <c r="H30" i="1"/>
  <c r="H27" i="8" s="1"/>
  <c r="W30" i="1"/>
  <c r="W27" i="8" s="1"/>
  <c r="G30" i="1"/>
  <c r="E27" i="8"/>
  <c r="X27" i="8"/>
  <c r="P27" i="8"/>
  <c r="AA27" i="8"/>
  <c r="S27" i="8"/>
  <c r="G27" i="8"/>
  <c r="Y27" i="8"/>
  <c r="I27" i="8"/>
  <c r="L27" i="8"/>
  <c r="K27" i="8"/>
  <c r="Z27" i="8"/>
  <c r="N27" i="8"/>
  <c r="J27" i="8"/>
  <c r="U27" i="8"/>
  <c r="Q27" i="8"/>
  <c r="M27" i="8"/>
  <c r="AB28" i="1"/>
  <c r="F30" i="1"/>
  <c r="F27" i="8" s="1"/>
  <c r="AB24" i="7"/>
  <c r="AB27" i="6"/>
  <c r="AB27" i="4"/>
  <c r="AB26" i="3"/>
  <c r="AB25" i="3"/>
  <c r="AB27" i="3"/>
  <c r="AB25" i="2"/>
  <c r="AB26" i="2"/>
  <c r="AB27" i="2"/>
  <c r="AB29" i="1"/>
  <c r="AB5" i="1"/>
  <c r="AB6" i="1"/>
  <c r="AB7" i="1"/>
  <c r="AB8" i="1"/>
  <c r="AB9" i="1"/>
  <c r="AB11" i="1"/>
  <c r="AB12" i="1"/>
  <c r="AB14" i="1"/>
  <c r="AB15" i="1"/>
  <c r="AB16" i="1"/>
  <c r="AB17" i="1"/>
  <c r="AB18" i="1"/>
  <c r="AB19" i="1"/>
  <c r="AB20" i="1"/>
  <c r="AB4" i="1"/>
  <c r="AB3" i="1"/>
  <c r="AB27" i="8" l="1"/>
  <c r="AB30" i="1"/>
</calcChain>
</file>

<file path=xl/sharedStrings.xml><?xml version="1.0" encoding="utf-8"?>
<sst xmlns="http://schemas.openxmlformats.org/spreadsheetml/2006/main" count="427" uniqueCount="85">
  <si>
    <t>Сумын нэр</t>
  </si>
  <si>
    <t>Багийн тоо</t>
  </si>
  <si>
    <t>Өрхийн тоо</t>
  </si>
  <si>
    <t>Одоо бэлэн тэмээ төлийн хамт</t>
  </si>
  <si>
    <t>Үүнээс энэ жилийн төл хэд</t>
  </si>
  <si>
    <t>Эр</t>
  </si>
  <si>
    <t>Эм</t>
  </si>
  <si>
    <t>Өнгөрсөн оны төл хэд</t>
  </si>
  <si>
    <t>2 насны</t>
  </si>
  <si>
    <t>3 насны</t>
  </si>
  <si>
    <t>4 насны</t>
  </si>
  <si>
    <t>5 насны</t>
  </si>
  <si>
    <t>Үүнээс 5 ба дээш насны буур</t>
  </si>
  <si>
    <t>Өөрийн идсэн</t>
  </si>
  <si>
    <t>Төл</t>
  </si>
  <si>
    <t>Том</t>
  </si>
  <si>
    <t>Өвчнөөр үхсэн</t>
  </si>
  <si>
    <t>Зуданд үхсэн</t>
  </si>
  <si>
    <t>Бусад шалтгаанаар хорогдсон</t>
  </si>
  <si>
    <t>Дээрхи хорогдлын дүн</t>
  </si>
  <si>
    <t>Бүх хорогдол толгойгоор</t>
  </si>
  <si>
    <t>Бэлэн тоолсон тэмээ</t>
  </si>
  <si>
    <t>Тэмээний элдэв хорогдлууд</t>
  </si>
  <si>
    <t>Чононд идүүлсэн</t>
  </si>
  <si>
    <t>Баян</t>
  </si>
  <si>
    <t>Баянзүрх</t>
  </si>
  <si>
    <t>Нялга</t>
  </si>
  <si>
    <t>Баянцагаан</t>
  </si>
  <si>
    <t>Говьсүмбэр</t>
  </si>
  <si>
    <t>Авдарбаян</t>
  </si>
  <si>
    <t>Сэргэлэн</t>
  </si>
  <si>
    <t>Бор-Өндөр</t>
  </si>
  <si>
    <t>Баянбараат</t>
  </si>
  <si>
    <t>Өнжүүл</t>
  </si>
  <si>
    <t>Бүрэн</t>
  </si>
  <si>
    <t>Өндөрширээт</t>
  </si>
  <si>
    <t>Эрдэнэ</t>
  </si>
  <si>
    <t>Лүн</t>
  </si>
  <si>
    <t>Баянцогт</t>
  </si>
  <si>
    <t>Галбадрах</t>
  </si>
  <si>
    <t>Баян-Өлзийт</t>
  </si>
  <si>
    <t>Батсүмбэр</t>
  </si>
  <si>
    <t>Мөнгөнморьт</t>
  </si>
  <si>
    <t>Баяндэлгэр</t>
  </si>
  <si>
    <t>Эрдэнэсант</t>
  </si>
  <si>
    <t>Угтаалцайдам</t>
  </si>
  <si>
    <t>Аймгийн дүн</t>
  </si>
  <si>
    <t>Бэлэн тоолсон адуу</t>
  </si>
  <si>
    <t>Адууны элдэв хорогдлууд</t>
  </si>
  <si>
    <t>Одоо бэлэн адуу төлийн хамт</t>
  </si>
  <si>
    <t>Үүнээс 3 ба дээш насны азрага</t>
  </si>
  <si>
    <t>Үүнээс 4 ба дээш насны ажлын морь</t>
  </si>
  <si>
    <t>Мал бэлтгэлд өгсөн</t>
  </si>
  <si>
    <t>Бүх хорогдол толгойгоор хэд</t>
  </si>
  <si>
    <t>Бэлэн тоолсон үхэр</t>
  </si>
  <si>
    <t>Үхрийн элдэв хорогдлууд</t>
  </si>
  <si>
    <t>Одоо бэлэн үхэр төлийн хамт</t>
  </si>
  <si>
    <t>Үүнээс 2 ба дээш насны бух</t>
  </si>
  <si>
    <t>Үүнээс 4 ба дээш насны ажлын шар</t>
  </si>
  <si>
    <t>Бэлэн тоолсон сарлаг</t>
  </si>
  <si>
    <t>Сарлагын элдэв хорогдлууд</t>
  </si>
  <si>
    <t>Одоо бэлэн сарлаг төлийн хамт</t>
  </si>
  <si>
    <t>Бэлэн тоолсон хайнаг</t>
  </si>
  <si>
    <t>Хайнагийн элдэв хорогдлууд</t>
  </si>
  <si>
    <t>Одоо бэлэн хонь төлийн хамт</t>
  </si>
  <si>
    <t>Үүнээс 1 ба дээш насны хуц</t>
  </si>
  <si>
    <t>Одоо бэлэн ямаа төлийн хамт</t>
  </si>
  <si>
    <t>Бэлэн тоолсон хонь</t>
  </si>
  <si>
    <t>Хонины элдэв хорогдлууд</t>
  </si>
  <si>
    <t>Бэлэн тоолсон ямаа</t>
  </si>
  <si>
    <t>Ямааны элдэв хорогдлууд</t>
  </si>
  <si>
    <t>Үүнээс 1 ба дээш насны ухна</t>
  </si>
  <si>
    <t>Бүх малуудын толгойн дүн</t>
  </si>
  <si>
    <t>Үүнээс бэлэн тоолсон бүх төл хэд</t>
  </si>
  <si>
    <t>7 төрлийн малын бүх хорогдол толгойгоор</t>
  </si>
  <si>
    <t>Бусад төрлийн мал</t>
  </si>
  <si>
    <t>Бүх цаа гөрөөс</t>
  </si>
  <si>
    <t>Бүгд</t>
  </si>
  <si>
    <t>Түүнээс төл</t>
  </si>
  <si>
    <t>Бүх илжиг луус</t>
  </si>
  <si>
    <t>Бүх гахай</t>
  </si>
  <si>
    <t>3 түүнээс дээш насны</t>
  </si>
  <si>
    <t>6 түүнээс дээш насны</t>
  </si>
  <si>
    <t>2 түүнээс насны</t>
  </si>
  <si>
    <t>Байгууллагын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</si>
</sst>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workbookViewId="0">
      <pane xSplit="4" ySplit="1" topLeftCell="I2" activePane="bottomRight" state="frozen"/>
      <selection pane="topRight" activeCell="E1" sqref="E1"/>
      <selection pane="bottomLeft" activeCell="A3" sqref="A3"/>
      <selection pane="bottomRight" activeCell="L19" sqref="L19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16384" width="9.140625" style="1"/>
  </cols>
  <sheetData>
    <row r="1" spans="1:31" ht="87" customHeight="1" x14ac:dyDescent="0.2">
      <c r="A1" s="3" t="s">
        <v>0</v>
      </c>
      <c r="B1" s="4"/>
      <c r="C1" s="4"/>
      <c r="D1" s="4"/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5" t="s">
        <v>33</v>
      </c>
      <c r="O1" s="5" t="s">
        <v>34</v>
      </c>
      <c r="P1" s="5" t="s">
        <v>44</v>
      </c>
      <c r="Q1" s="5" t="s">
        <v>35</v>
      </c>
      <c r="R1" s="5" t="s">
        <v>37</v>
      </c>
      <c r="S1" s="5" t="s">
        <v>38</v>
      </c>
      <c r="T1" s="5" t="s">
        <v>45</v>
      </c>
      <c r="U1" s="5" t="s">
        <v>39</v>
      </c>
      <c r="V1" s="5" t="s">
        <v>40</v>
      </c>
      <c r="W1" s="5" t="s">
        <v>41</v>
      </c>
      <c r="X1" s="5" t="s">
        <v>36</v>
      </c>
      <c r="Y1" s="5" t="s">
        <v>42</v>
      </c>
      <c r="Z1" s="5" t="s">
        <v>43</v>
      </c>
      <c r="AA1" s="5" t="s">
        <v>84</v>
      </c>
      <c r="AB1" s="5" t="s">
        <v>46</v>
      </c>
      <c r="AC1" s="2"/>
      <c r="AD1" s="2"/>
      <c r="AE1" s="2"/>
    </row>
    <row r="2" spans="1:31" x14ac:dyDescent="0.2">
      <c r="A2" s="4" t="s">
        <v>1</v>
      </c>
      <c r="B2" s="4"/>
      <c r="C2" s="4"/>
      <c r="D2" s="4"/>
      <c r="E2" s="4">
        <v>8</v>
      </c>
      <c r="F2" s="4">
        <v>11</v>
      </c>
      <c r="G2" s="4">
        <v>8</v>
      </c>
      <c r="H2" s="4">
        <v>10</v>
      </c>
      <c r="I2" s="4">
        <v>6</v>
      </c>
      <c r="J2" s="4">
        <v>8</v>
      </c>
      <c r="K2" s="4">
        <v>10</v>
      </c>
      <c r="L2" s="4">
        <v>8</v>
      </c>
      <c r="M2" s="4">
        <v>7</v>
      </c>
      <c r="N2" s="4">
        <v>13</v>
      </c>
      <c r="O2" s="4">
        <v>8</v>
      </c>
      <c r="P2" s="4">
        <v>8</v>
      </c>
      <c r="Q2" s="4">
        <v>8</v>
      </c>
      <c r="R2" s="4">
        <v>11</v>
      </c>
      <c r="S2" s="4">
        <v>12</v>
      </c>
      <c r="T2" s="4">
        <v>12</v>
      </c>
      <c r="U2" s="4">
        <v>7</v>
      </c>
      <c r="V2" s="4">
        <v>8</v>
      </c>
      <c r="W2" s="4">
        <v>13</v>
      </c>
      <c r="X2" s="4">
        <v>12</v>
      </c>
      <c r="Y2" s="4">
        <v>7</v>
      </c>
      <c r="Z2" s="4">
        <v>7</v>
      </c>
      <c r="AA2" s="4"/>
      <c r="AB2" s="4">
        <f>SUM(E2:AA2)</f>
        <v>202</v>
      </c>
    </row>
    <row r="3" spans="1:31" x14ac:dyDescent="0.2">
      <c r="A3" s="4" t="s">
        <v>2</v>
      </c>
      <c r="B3" s="4"/>
      <c r="C3" s="4"/>
      <c r="D3" s="4"/>
      <c r="E3" s="4">
        <v>507</v>
      </c>
      <c r="F3" s="4">
        <v>947</v>
      </c>
      <c r="G3" s="4">
        <v>544</v>
      </c>
      <c r="H3" s="4">
        <v>684</v>
      </c>
      <c r="I3" s="4">
        <v>359</v>
      </c>
      <c r="J3" s="4">
        <v>555</v>
      </c>
      <c r="K3" s="4">
        <v>791</v>
      </c>
      <c r="L3" s="4">
        <v>620</v>
      </c>
      <c r="M3" s="4">
        <v>479</v>
      </c>
      <c r="N3" s="4">
        <v>856</v>
      </c>
      <c r="O3" s="4">
        <v>565</v>
      </c>
      <c r="P3" s="4">
        <v>596</v>
      </c>
      <c r="Q3" s="4">
        <v>471</v>
      </c>
      <c r="R3" s="4">
        <v>824</v>
      </c>
      <c r="S3" s="4">
        <v>983</v>
      </c>
      <c r="T3" s="4">
        <v>1001</v>
      </c>
      <c r="U3" s="4">
        <v>656</v>
      </c>
      <c r="V3" s="4">
        <v>1010</v>
      </c>
      <c r="W3" s="4">
        <v>1254</v>
      </c>
      <c r="X3" s="4">
        <v>1002</v>
      </c>
      <c r="Y3" s="4">
        <v>598</v>
      </c>
      <c r="Z3" s="4">
        <v>564</v>
      </c>
      <c r="AA3" s="4">
        <v>237</v>
      </c>
      <c r="AB3" s="4">
        <f>SUM(E3:AA3)</f>
        <v>16103</v>
      </c>
    </row>
    <row r="4" spans="1:31" x14ac:dyDescent="0.2">
      <c r="A4" s="4"/>
      <c r="B4" s="4">
        <v>1</v>
      </c>
      <c r="C4" s="6" t="s">
        <v>3</v>
      </c>
      <c r="D4" s="6"/>
      <c r="E4" s="4">
        <v>1564</v>
      </c>
      <c r="F4" s="4">
        <v>455</v>
      </c>
      <c r="G4" s="4">
        <v>2572</v>
      </c>
      <c r="H4" s="4">
        <v>4290</v>
      </c>
      <c r="I4" s="4">
        <v>1404</v>
      </c>
      <c r="J4" s="4">
        <v>1371</v>
      </c>
      <c r="K4" s="4">
        <v>706</v>
      </c>
      <c r="L4" s="4">
        <v>1082</v>
      </c>
      <c r="M4" s="4">
        <v>2204</v>
      </c>
      <c r="N4" s="4">
        <v>4332</v>
      </c>
      <c r="O4" s="4">
        <v>1408</v>
      </c>
      <c r="P4" s="4">
        <v>1134</v>
      </c>
      <c r="Q4" s="4">
        <v>886</v>
      </c>
      <c r="R4" s="4">
        <v>618</v>
      </c>
      <c r="S4" s="4">
        <v>253</v>
      </c>
      <c r="T4" s="4">
        <v>320</v>
      </c>
      <c r="U4" s="4">
        <v>259</v>
      </c>
      <c r="V4" s="4">
        <v>2</v>
      </c>
      <c r="W4" s="4">
        <v>14</v>
      </c>
      <c r="X4" s="4">
        <v>84</v>
      </c>
      <c r="Y4" s="4">
        <v>40</v>
      </c>
      <c r="Z4" s="4">
        <v>814</v>
      </c>
      <c r="AA4" s="4">
        <v>96</v>
      </c>
      <c r="AB4" s="4">
        <f>SUM(E4:AA4)</f>
        <v>25908</v>
      </c>
    </row>
    <row r="5" spans="1:31" x14ac:dyDescent="0.2">
      <c r="A5" s="4"/>
      <c r="B5" s="4">
        <v>2</v>
      </c>
      <c r="C5" s="6" t="s">
        <v>4</v>
      </c>
      <c r="D5" s="6"/>
      <c r="E5" s="4">
        <v>143</v>
      </c>
      <c r="F5" s="4">
        <v>13</v>
      </c>
      <c r="G5" s="4">
        <v>306</v>
      </c>
      <c r="H5" s="4">
        <v>356</v>
      </c>
      <c r="I5" s="4">
        <v>177</v>
      </c>
      <c r="J5" s="4">
        <v>114</v>
      </c>
      <c r="K5" s="4">
        <v>23</v>
      </c>
      <c r="L5" s="4">
        <v>46</v>
      </c>
      <c r="M5" s="4">
        <v>148</v>
      </c>
      <c r="N5" s="4">
        <v>346</v>
      </c>
      <c r="O5" s="4">
        <v>92</v>
      </c>
      <c r="P5" s="4">
        <v>74</v>
      </c>
      <c r="Q5" s="4">
        <v>90</v>
      </c>
      <c r="R5" s="4">
        <v>49</v>
      </c>
      <c r="S5" s="4">
        <v>15</v>
      </c>
      <c r="T5" s="4">
        <v>39</v>
      </c>
      <c r="U5" s="4">
        <v>43</v>
      </c>
      <c r="V5" s="4"/>
      <c r="W5" s="4"/>
      <c r="X5" s="4">
        <v>4</v>
      </c>
      <c r="Y5" s="4">
        <v>1</v>
      </c>
      <c r="Z5" s="4">
        <v>45</v>
      </c>
      <c r="AA5" s="4">
        <v>7</v>
      </c>
      <c r="AB5" s="4">
        <f t="shared" ref="AB5:AB30" si="0">SUM(E5:AA5)</f>
        <v>2131</v>
      </c>
    </row>
    <row r="6" spans="1:31" x14ac:dyDescent="0.2">
      <c r="A6" s="7" t="s">
        <v>21</v>
      </c>
      <c r="B6" s="4">
        <v>3</v>
      </c>
      <c r="C6" s="4" t="s">
        <v>5</v>
      </c>
      <c r="D6" s="6" t="s">
        <v>7</v>
      </c>
      <c r="E6" s="4">
        <v>65</v>
      </c>
      <c r="F6" s="4">
        <v>4</v>
      </c>
      <c r="G6" s="4">
        <v>92</v>
      </c>
      <c r="H6" s="4">
        <v>174</v>
      </c>
      <c r="I6" s="4">
        <v>56</v>
      </c>
      <c r="J6" s="4">
        <v>42</v>
      </c>
      <c r="K6" s="4">
        <v>11</v>
      </c>
      <c r="L6" s="4">
        <v>16</v>
      </c>
      <c r="M6" s="4">
        <v>89</v>
      </c>
      <c r="N6" s="4">
        <v>110</v>
      </c>
      <c r="O6" s="4">
        <v>27</v>
      </c>
      <c r="P6" s="4">
        <v>32</v>
      </c>
      <c r="Q6" s="4">
        <v>26</v>
      </c>
      <c r="R6" s="4">
        <v>9</v>
      </c>
      <c r="S6" s="4">
        <v>1</v>
      </c>
      <c r="T6" s="4">
        <v>9</v>
      </c>
      <c r="U6" s="4">
        <v>12</v>
      </c>
      <c r="V6" s="4"/>
      <c r="W6" s="4"/>
      <c r="X6" s="4">
        <v>1</v>
      </c>
      <c r="Y6" s="4"/>
      <c r="Z6" s="4">
        <v>12</v>
      </c>
      <c r="AA6" s="4"/>
      <c r="AB6" s="4">
        <f t="shared" si="0"/>
        <v>788</v>
      </c>
    </row>
    <row r="7" spans="1:31" x14ac:dyDescent="0.2">
      <c r="A7" s="7"/>
      <c r="B7" s="4">
        <v>4</v>
      </c>
      <c r="C7" s="4" t="s">
        <v>6</v>
      </c>
      <c r="D7" s="6"/>
      <c r="E7" s="4">
        <v>81</v>
      </c>
      <c r="F7" s="4">
        <v>6</v>
      </c>
      <c r="G7" s="4">
        <v>98</v>
      </c>
      <c r="H7" s="4">
        <v>189</v>
      </c>
      <c r="I7" s="4">
        <v>59</v>
      </c>
      <c r="J7" s="4">
        <v>44</v>
      </c>
      <c r="K7" s="4">
        <v>6</v>
      </c>
      <c r="L7" s="4">
        <v>13</v>
      </c>
      <c r="M7" s="4">
        <v>77</v>
      </c>
      <c r="N7" s="4">
        <v>165</v>
      </c>
      <c r="O7" s="4">
        <v>30</v>
      </c>
      <c r="P7" s="4">
        <v>41</v>
      </c>
      <c r="Q7" s="4">
        <v>26</v>
      </c>
      <c r="R7" s="4">
        <v>21</v>
      </c>
      <c r="S7" s="4">
        <v>3</v>
      </c>
      <c r="T7" s="4">
        <v>22</v>
      </c>
      <c r="U7" s="4">
        <v>20</v>
      </c>
      <c r="V7" s="4"/>
      <c r="W7" s="4"/>
      <c r="X7" s="4">
        <v>1</v>
      </c>
      <c r="Y7" s="4"/>
      <c r="Z7" s="4">
        <v>19</v>
      </c>
      <c r="AA7" s="4"/>
      <c r="AB7" s="4">
        <f t="shared" si="0"/>
        <v>921</v>
      </c>
    </row>
    <row r="8" spans="1:31" x14ac:dyDescent="0.2">
      <c r="A8" s="7"/>
      <c r="B8" s="4">
        <v>5</v>
      </c>
      <c r="C8" s="4" t="s">
        <v>5</v>
      </c>
      <c r="D8" s="6" t="s">
        <v>8</v>
      </c>
      <c r="E8" s="4">
        <v>43</v>
      </c>
      <c r="F8" s="4">
        <v>2</v>
      </c>
      <c r="G8" s="4">
        <v>98</v>
      </c>
      <c r="H8" s="4">
        <v>129</v>
      </c>
      <c r="I8" s="4">
        <v>56</v>
      </c>
      <c r="J8" s="4">
        <v>35</v>
      </c>
      <c r="K8" s="4">
        <v>11</v>
      </c>
      <c r="L8" s="4">
        <v>9</v>
      </c>
      <c r="M8" s="4">
        <v>38</v>
      </c>
      <c r="N8" s="4">
        <v>111</v>
      </c>
      <c r="O8" s="4">
        <v>16</v>
      </c>
      <c r="P8" s="4">
        <v>25</v>
      </c>
      <c r="Q8" s="4">
        <v>28</v>
      </c>
      <c r="R8" s="4">
        <v>19</v>
      </c>
      <c r="S8" s="4">
        <v>8</v>
      </c>
      <c r="T8" s="4">
        <v>9</v>
      </c>
      <c r="U8" s="4">
        <v>18</v>
      </c>
      <c r="V8" s="4"/>
      <c r="W8" s="4"/>
      <c r="X8" s="4"/>
      <c r="Y8" s="4"/>
      <c r="Z8" s="4">
        <v>12</v>
      </c>
      <c r="AA8" s="4"/>
      <c r="AB8" s="4">
        <f t="shared" si="0"/>
        <v>667</v>
      </c>
    </row>
    <row r="9" spans="1:31" x14ac:dyDescent="0.2">
      <c r="A9" s="7"/>
      <c r="B9" s="4">
        <v>6</v>
      </c>
      <c r="C9" s="4" t="s">
        <v>6</v>
      </c>
      <c r="D9" s="6"/>
      <c r="E9" s="4">
        <v>54</v>
      </c>
      <c r="F9" s="4">
        <v>3</v>
      </c>
      <c r="G9" s="4">
        <v>94</v>
      </c>
      <c r="H9" s="4">
        <v>123</v>
      </c>
      <c r="I9" s="4">
        <v>42</v>
      </c>
      <c r="J9" s="4">
        <v>45</v>
      </c>
      <c r="K9" s="4">
        <v>13</v>
      </c>
      <c r="L9" s="4">
        <v>13</v>
      </c>
      <c r="M9" s="4">
        <v>58</v>
      </c>
      <c r="N9" s="4">
        <v>126</v>
      </c>
      <c r="O9" s="4">
        <v>12</v>
      </c>
      <c r="P9" s="4">
        <v>18</v>
      </c>
      <c r="Q9" s="4">
        <v>32</v>
      </c>
      <c r="R9" s="4">
        <v>11</v>
      </c>
      <c r="S9" s="4">
        <v>1</v>
      </c>
      <c r="T9" s="4">
        <v>10</v>
      </c>
      <c r="U9" s="4">
        <v>12</v>
      </c>
      <c r="V9" s="4"/>
      <c r="W9" s="4"/>
      <c r="X9" s="4">
        <v>1</v>
      </c>
      <c r="Y9" s="4">
        <v>1</v>
      </c>
      <c r="Z9" s="4">
        <v>5</v>
      </c>
      <c r="AA9" s="4"/>
      <c r="AB9" s="4">
        <f t="shared" si="0"/>
        <v>674</v>
      </c>
    </row>
    <row r="10" spans="1:31" x14ac:dyDescent="0.2">
      <c r="A10" s="7"/>
      <c r="B10" s="4">
        <v>7</v>
      </c>
      <c r="C10" s="4" t="s">
        <v>5</v>
      </c>
      <c r="D10" s="6" t="s">
        <v>9</v>
      </c>
      <c r="E10" s="4">
        <v>34</v>
      </c>
      <c r="F10" s="4">
        <v>8</v>
      </c>
      <c r="G10" s="4">
        <v>59</v>
      </c>
      <c r="H10" s="4">
        <v>141</v>
      </c>
      <c r="I10" s="4">
        <v>35</v>
      </c>
      <c r="J10" s="4">
        <v>35</v>
      </c>
      <c r="K10" s="4">
        <v>13</v>
      </c>
      <c r="L10" s="4">
        <v>39</v>
      </c>
      <c r="M10" s="4">
        <v>48</v>
      </c>
      <c r="N10" s="4">
        <v>95</v>
      </c>
      <c r="O10" s="4">
        <v>27</v>
      </c>
      <c r="P10" s="4">
        <v>26</v>
      </c>
      <c r="Q10" s="4">
        <v>32</v>
      </c>
      <c r="R10" s="4">
        <v>33</v>
      </c>
      <c r="S10" s="4">
        <v>10</v>
      </c>
      <c r="T10" s="4">
        <v>12</v>
      </c>
      <c r="U10" s="4">
        <v>8</v>
      </c>
      <c r="V10" s="4"/>
      <c r="W10" s="4"/>
      <c r="X10" s="4">
        <v>2</v>
      </c>
      <c r="Y10" s="4">
        <v>3</v>
      </c>
      <c r="Z10" s="4">
        <v>14</v>
      </c>
      <c r="AA10" s="4">
        <v>4</v>
      </c>
      <c r="AB10" s="4">
        <f t="shared" si="0"/>
        <v>678</v>
      </c>
    </row>
    <row r="11" spans="1:31" x14ac:dyDescent="0.2">
      <c r="A11" s="7"/>
      <c r="B11" s="4">
        <v>8</v>
      </c>
      <c r="C11" s="4" t="s">
        <v>6</v>
      </c>
      <c r="D11" s="6"/>
      <c r="E11" s="4">
        <v>37</v>
      </c>
      <c r="F11" s="4">
        <v>10</v>
      </c>
      <c r="G11" s="4">
        <v>84</v>
      </c>
      <c r="H11" s="4">
        <v>148</v>
      </c>
      <c r="I11" s="4">
        <v>33</v>
      </c>
      <c r="J11" s="4">
        <v>49</v>
      </c>
      <c r="K11" s="4">
        <v>20</v>
      </c>
      <c r="L11" s="4">
        <v>23</v>
      </c>
      <c r="M11" s="4">
        <v>41</v>
      </c>
      <c r="N11" s="4">
        <v>112</v>
      </c>
      <c r="O11" s="4">
        <v>20</v>
      </c>
      <c r="P11" s="4">
        <v>18</v>
      </c>
      <c r="Q11" s="4">
        <v>18</v>
      </c>
      <c r="R11" s="4">
        <v>29</v>
      </c>
      <c r="S11" s="4">
        <v>4</v>
      </c>
      <c r="T11" s="4">
        <v>12</v>
      </c>
      <c r="U11" s="4">
        <v>16</v>
      </c>
      <c r="V11" s="4">
        <v>2</v>
      </c>
      <c r="W11" s="4"/>
      <c r="X11" s="4">
        <v>1</v>
      </c>
      <c r="Y11" s="4">
        <v>1</v>
      </c>
      <c r="Z11" s="4">
        <v>21</v>
      </c>
      <c r="AA11" s="4"/>
      <c r="AB11" s="4">
        <f t="shared" si="0"/>
        <v>699</v>
      </c>
    </row>
    <row r="12" spans="1:31" x14ac:dyDescent="0.2">
      <c r="A12" s="7"/>
      <c r="B12" s="4">
        <v>9</v>
      </c>
      <c r="C12" s="4" t="s">
        <v>5</v>
      </c>
      <c r="D12" s="6" t="s">
        <v>10</v>
      </c>
      <c r="E12" s="4">
        <v>42</v>
      </c>
      <c r="F12" s="4">
        <v>3</v>
      </c>
      <c r="G12" s="4">
        <v>82</v>
      </c>
      <c r="H12" s="4">
        <v>128</v>
      </c>
      <c r="I12" s="4">
        <v>29</v>
      </c>
      <c r="J12" s="4">
        <v>54</v>
      </c>
      <c r="K12" s="4">
        <v>24</v>
      </c>
      <c r="L12" s="4">
        <v>33</v>
      </c>
      <c r="M12" s="4">
        <v>58</v>
      </c>
      <c r="N12" s="4">
        <v>93</v>
      </c>
      <c r="O12" s="4">
        <v>34</v>
      </c>
      <c r="P12" s="4">
        <v>44</v>
      </c>
      <c r="Q12" s="4">
        <v>25</v>
      </c>
      <c r="R12" s="4">
        <v>13</v>
      </c>
      <c r="S12" s="4">
        <v>16</v>
      </c>
      <c r="T12" s="4">
        <v>10</v>
      </c>
      <c r="U12" s="4">
        <v>6</v>
      </c>
      <c r="V12" s="4"/>
      <c r="W12" s="4"/>
      <c r="X12" s="4">
        <v>1</v>
      </c>
      <c r="Y12" s="4">
        <v>1</v>
      </c>
      <c r="Z12" s="4">
        <v>12</v>
      </c>
      <c r="AA12" s="4">
        <v>6</v>
      </c>
      <c r="AB12" s="4">
        <f t="shared" si="0"/>
        <v>714</v>
      </c>
    </row>
    <row r="13" spans="1:31" x14ac:dyDescent="0.2">
      <c r="A13" s="7"/>
      <c r="B13" s="4">
        <v>10</v>
      </c>
      <c r="C13" s="4" t="s">
        <v>6</v>
      </c>
      <c r="D13" s="6"/>
      <c r="E13" s="4">
        <v>42</v>
      </c>
      <c r="F13" s="4">
        <v>12</v>
      </c>
      <c r="G13" s="4">
        <v>70</v>
      </c>
      <c r="H13" s="4">
        <v>101</v>
      </c>
      <c r="I13" s="4">
        <v>25</v>
      </c>
      <c r="J13" s="4">
        <v>31</v>
      </c>
      <c r="K13" s="4">
        <v>15</v>
      </c>
      <c r="L13" s="4">
        <v>16</v>
      </c>
      <c r="M13" s="4">
        <v>27</v>
      </c>
      <c r="N13" s="4">
        <v>77</v>
      </c>
      <c r="O13" s="4">
        <v>14</v>
      </c>
      <c r="P13" s="4">
        <v>17</v>
      </c>
      <c r="Q13" s="4">
        <v>19</v>
      </c>
      <c r="R13" s="4">
        <v>13</v>
      </c>
      <c r="S13" s="4">
        <v>11</v>
      </c>
      <c r="T13" s="4">
        <v>14</v>
      </c>
      <c r="U13" s="4">
        <v>11</v>
      </c>
      <c r="V13" s="4"/>
      <c r="W13" s="4">
        <v>1</v>
      </c>
      <c r="X13" s="4">
        <v>2</v>
      </c>
      <c r="Y13" s="4">
        <v>1</v>
      </c>
      <c r="Z13" s="4">
        <v>14</v>
      </c>
      <c r="AA13" s="4">
        <v>4</v>
      </c>
      <c r="AB13" s="4">
        <f t="shared" si="0"/>
        <v>537</v>
      </c>
    </row>
    <row r="14" spans="1:31" x14ac:dyDescent="0.2">
      <c r="A14" s="7"/>
      <c r="B14" s="4">
        <v>11</v>
      </c>
      <c r="C14" s="4" t="s">
        <v>5</v>
      </c>
      <c r="D14" s="6" t="s">
        <v>11</v>
      </c>
      <c r="E14" s="4">
        <v>33</v>
      </c>
      <c r="F14" s="4">
        <v>23</v>
      </c>
      <c r="G14" s="4">
        <v>48</v>
      </c>
      <c r="H14" s="4">
        <v>80</v>
      </c>
      <c r="I14" s="4">
        <v>33</v>
      </c>
      <c r="J14" s="4">
        <v>33</v>
      </c>
      <c r="K14" s="4">
        <v>19</v>
      </c>
      <c r="L14" s="4">
        <v>28</v>
      </c>
      <c r="M14" s="4">
        <v>27</v>
      </c>
      <c r="N14" s="4">
        <v>68</v>
      </c>
      <c r="O14" s="4">
        <v>29</v>
      </c>
      <c r="P14" s="4">
        <v>25</v>
      </c>
      <c r="Q14" s="4">
        <v>25</v>
      </c>
      <c r="R14" s="4">
        <v>12</v>
      </c>
      <c r="S14" s="4">
        <v>7</v>
      </c>
      <c r="T14" s="4">
        <v>9</v>
      </c>
      <c r="U14" s="4">
        <v>13</v>
      </c>
      <c r="V14" s="4"/>
      <c r="W14" s="4">
        <v>2</v>
      </c>
      <c r="X14" s="4"/>
      <c r="Y14" s="4">
        <v>2</v>
      </c>
      <c r="Z14" s="4">
        <v>11</v>
      </c>
      <c r="AA14" s="4">
        <v>3</v>
      </c>
      <c r="AB14" s="4">
        <f t="shared" si="0"/>
        <v>530</v>
      </c>
    </row>
    <row r="15" spans="1:31" x14ac:dyDescent="0.2">
      <c r="A15" s="7"/>
      <c r="B15" s="4">
        <v>12</v>
      </c>
      <c r="C15" s="4" t="s">
        <v>6</v>
      </c>
      <c r="D15" s="6"/>
      <c r="E15" s="4">
        <v>32</v>
      </c>
      <c r="F15" s="4">
        <v>46</v>
      </c>
      <c r="G15" s="4">
        <v>49</v>
      </c>
      <c r="H15" s="4">
        <v>59</v>
      </c>
      <c r="I15" s="4">
        <v>22</v>
      </c>
      <c r="J15" s="4">
        <v>33</v>
      </c>
      <c r="K15" s="4">
        <v>17</v>
      </c>
      <c r="L15" s="4">
        <v>25</v>
      </c>
      <c r="M15" s="4">
        <v>30</v>
      </c>
      <c r="N15" s="4">
        <v>54</v>
      </c>
      <c r="O15" s="4">
        <v>12</v>
      </c>
      <c r="P15" s="4">
        <v>14</v>
      </c>
      <c r="Q15" s="4">
        <v>33</v>
      </c>
      <c r="R15" s="4">
        <v>25</v>
      </c>
      <c r="S15" s="4">
        <v>14</v>
      </c>
      <c r="T15" s="4">
        <v>29</v>
      </c>
      <c r="U15" s="4">
        <v>20</v>
      </c>
      <c r="V15" s="4"/>
      <c r="W15" s="4">
        <v>1</v>
      </c>
      <c r="X15" s="4">
        <v>1</v>
      </c>
      <c r="Y15" s="4">
        <v>8</v>
      </c>
      <c r="Z15" s="4">
        <v>8</v>
      </c>
      <c r="AA15" s="4">
        <v>1</v>
      </c>
      <c r="AB15" s="4">
        <f t="shared" si="0"/>
        <v>533</v>
      </c>
    </row>
    <row r="16" spans="1:31" x14ac:dyDescent="0.2">
      <c r="A16" s="7"/>
      <c r="B16" s="4">
        <v>13</v>
      </c>
      <c r="C16" s="4" t="s">
        <v>5</v>
      </c>
      <c r="D16" s="6" t="s">
        <v>82</v>
      </c>
      <c r="E16" s="4">
        <v>557</v>
      </c>
      <c r="F16" s="4">
        <v>257</v>
      </c>
      <c r="G16" s="4">
        <v>753</v>
      </c>
      <c r="H16" s="4">
        <v>1586</v>
      </c>
      <c r="I16" s="4">
        <v>457</v>
      </c>
      <c r="J16" s="4">
        <v>531</v>
      </c>
      <c r="K16" s="4">
        <v>361</v>
      </c>
      <c r="L16" s="4">
        <v>636</v>
      </c>
      <c r="M16" s="4">
        <v>1047</v>
      </c>
      <c r="N16" s="4">
        <v>1846</v>
      </c>
      <c r="O16" s="4">
        <v>806</v>
      </c>
      <c r="P16" s="4">
        <v>537</v>
      </c>
      <c r="Q16" s="4">
        <v>326</v>
      </c>
      <c r="R16" s="4">
        <v>230</v>
      </c>
      <c r="S16" s="4">
        <v>87</v>
      </c>
      <c r="T16" s="4">
        <v>62</v>
      </c>
      <c r="U16" s="4">
        <v>25</v>
      </c>
      <c r="V16" s="4"/>
      <c r="W16" s="4">
        <v>5</v>
      </c>
      <c r="X16" s="4">
        <v>44</v>
      </c>
      <c r="Y16" s="4">
        <v>9</v>
      </c>
      <c r="Z16" s="4">
        <v>465</v>
      </c>
      <c r="AA16" s="4">
        <v>54</v>
      </c>
      <c r="AB16" s="4">
        <f>SUM(E16:AA16)</f>
        <v>10681</v>
      </c>
    </row>
    <row r="17" spans="1:28" x14ac:dyDescent="0.2">
      <c r="A17" s="7"/>
      <c r="B17" s="4">
        <v>14</v>
      </c>
      <c r="C17" s="4" t="s">
        <v>6</v>
      </c>
      <c r="D17" s="6"/>
      <c r="E17" s="4">
        <v>401</v>
      </c>
      <c r="F17" s="4">
        <v>74</v>
      </c>
      <c r="G17" s="4">
        <v>739</v>
      </c>
      <c r="H17" s="4">
        <v>1076</v>
      </c>
      <c r="I17" s="4">
        <v>380</v>
      </c>
      <c r="J17" s="4">
        <v>325</v>
      </c>
      <c r="K17" s="4">
        <v>173</v>
      </c>
      <c r="L17" s="4">
        <v>185</v>
      </c>
      <c r="M17" s="4">
        <v>516</v>
      </c>
      <c r="N17" s="4">
        <v>1129</v>
      </c>
      <c r="O17" s="4">
        <v>283</v>
      </c>
      <c r="P17" s="4">
        <v>263</v>
      </c>
      <c r="Q17" s="4">
        <v>206</v>
      </c>
      <c r="R17" s="4">
        <v>154</v>
      </c>
      <c r="S17" s="4">
        <v>76</v>
      </c>
      <c r="T17" s="4">
        <v>83</v>
      </c>
      <c r="U17" s="4">
        <v>55</v>
      </c>
      <c r="V17" s="4"/>
      <c r="W17" s="4">
        <v>5</v>
      </c>
      <c r="X17" s="4">
        <v>26</v>
      </c>
      <c r="Y17" s="4">
        <v>13</v>
      </c>
      <c r="Z17" s="4">
        <v>176</v>
      </c>
      <c r="AA17" s="4">
        <v>17</v>
      </c>
      <c r="AB17" s="4">
        <f t="shared" si="0"/>
        <v>6355</v>
      </c>
    </row>
    <row r="18" spans="1:28" x14ac:dyDescent="0.2">
      <c r="A18" s="7"/>
      <c r="B18" s="4">
        <v>15</v>
      </c>
      <c r="C18" s="4" t="s">
        <v>12</v>
      </c>
      <c r="D18" s="8"/>
      <c r="E18" s="4">
        <v>41</v>
      </c>
      <c r="F18" s="4">
        <v>16</v>
      </c>
      <c r="G18" s="4">
        <v>84</v>
      </c>
      <c r="H18" s="4">
        <v>107</v>
      </c>
      <c r="I18" s="4">
        <v>24</v>
      </c>
      <c r="J18" s="4">
        <v>34</v>
      </c>
      <c r="K18" s="4">
        <v>29</v>
      </c>
      <c r="L18" s="4">
        <v>24</v>
      </c>
      <c r="M18" s="4">
        <v>41</v>
      </c>
      <c r="N18" s="4">
        <v>86</v>
      </c>
      <c r="O18" s="4">
        <v>45</v>
      </c>
      <c r="P18" s="4">
        <v>47</v>
      </c>
      <c r="Q18" s="4">
        <v>37</v>
      </c>
      <c r="R18" s="4">
        <v>31</v>
      </c>
      <c r="S18" s="4">
        <v>13</v>
      </c>
      <c r="T18" s="4">
        <v>16</v>
      </c>
      <c r="U18" s="4">
        <v>10</v>
      </c>
      <c r="V18" s="4"/>
      <c r="W18" s="4"/>
      <c r="X18" s="4">
        <v>5</v>
      </c>
      <c r="Y18" s="4">
        <v>1</v>
      </c>
      <c r="Z18" s="4">
        <v>29</v>
      </c>
      <c r="AA18" s="4"/>
      <c r="AB18" s="4">
        <f t="shared" si="0"/>
        <v>720</v>
      </c>
    </row>
    <row r="19" spans="1:28" x14ac:dyDescent="0.2">
      <c r="A19" s="7" t="s">
        <v>22</v>
      </c>
      <c r="B19" s="4">
        <v>16</v>
      </c>
      <c r="C19" s="4" t="s">
        <v>13</v>
      </c>
      <c r="D19" s="8"/>
      <c r="E19" s="4"/>
      <c r="F19" s="4"/>
      <c r="G19" s="4"/>
      <c r="H19" s="4">
        <v>1</v>
      </c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2</v>
      </c>
    </row>
    <row r="20" spans="1:28" x14ac:dyDescent="0.2">
      <c r="A20" s="7"/>
      <c r="B20" s="4">
        <v>17</v>
      </c>
      <c r="C20" s="4" t="s">
        <v>14</v>
      </c>
      <c r="D20" s="6" t="s">
        <v>16</v>
      </c>
      <c r="E20" s="4">
        <v>3</v>
      </c>
      <c r="F20" s="4">
        <v>2</v>
      </c>
      <c r="G20" s="4">
        <v>25</v>
      </c>
      <c r="H20" s="4">
        <v>24</v>
      </c>
      <c r="I20" s="4">
        <v>2</v>
      </c>
      <c r="J20" s="4">
        <v>5</v>
      </c>
      <c r="K20" s="4"/>
      <c r="L20" s="4">
        <v>4</v>
      </c>
      <c r="M20" s="4">
        <v>9</v>
      </c>
      <c r="N20" s="4">
        <v>21</v>
      </c>
      <c r="O20" s="4">
        <v>2</v>
      </c>
      <c r="P20" s="4">
        <v>4</v>
      </c>
      <c r="Q20" s="4">
        <v>5</v>
      </c>
      <c r="R20" s="4">
        <v>3</v>
      </c>
      <c r="S20" s="4">
        <v>2</v>
      </c>
      <c r="T20" s="4"/>
      <c r="U20" s="4">
        <v>1</v>
      </c>
      <c r="V20" s="4"/>
      <c r="W20" s="4"/>
      <c r="X20" s="4">
        <v>1</v>
      </c>
      <c r="Y20" s="4"/>
      <c r="Z20" s="4">
        <v>1</v>
      </c>
      <c r="AA20" s="4"/>
      <c r="AB20" s="4">
        <f t="shared" si="0"/>
        <v>114</v>
      </c>
    </row>
    <row r="21" spans="1:28" x14ac:dyDescent="0.2">
      <c r="A21" s="7"/>
      <c r="B21" s="4">
        <v>18</v>
      </c>
      <c r="C21" s="4" t="s">
        <v>15</v>
      </c>
      <c r="D21" s="6"/>
      <c r="E21" s="4">
        <v>38</v>
      </c>
      <c r="F21" s="4">
        <v>12</v>
      </c>
      <c r="G21" s="4">
        <v>51</v>
      </c>
      <c r="H21" s="4">
        <v>150</v>
      </c>
      <c r="I21" s="4">
        <v>40</v>
      </c>
      <c r="J21" s="4">
        <v>17</v>
      </c>
      <c r="K21" s="4">
        <v>28</v>
      </c>
      <c r="L21" s="4">
        <v>46</v>
      </c>
      <c r="M21" s="4">
        <v>77</v>
      </c>
      <c r="N21" s="4">
        <v>199</v>
      </c>
      <c r="O21" s="4">
        <v>27</v>
      </c>
      <c r="P21" s="4">
        <v>47</v>
      </c>
      <c r="Q21" s="4">
        <v>96</v>
      </c>
      <c r="R21" s="4">
        <v>23</v>
      </c>
      <c r="S21" s="4">
        <v>1</v>
      </c>
      <c r="T21" s="4">
        <v>14</v>
      </c>
      <c r="U21" s="4">
        <v>5</v>
      </c>
      <c r="V21" s="4"/>
      <c r="W21" s="4">
        <v>2</v>
      </c>
      <c r="X21" s="4"/>
      <c r="Y21" s="4"/>
      <c r="Z21" s="4">
        <v>28</v>
      </c>
      <c r="AA21" s="4">
        <v>1</v>
      </c>
      <c r="AB21" s="4">
        <f t="shared" si="0"/>
        <v>902</v>
      </c>
    </row>
    <row r="22" spans="1:28" x14ac:dyDescent="0.2">
      <c r="A22" s="7"/>
      <c r="B22" s="4">
        <v>19</v>
      </c>
      <c r="C22" s="4" t="s">
        <v>14</v>
      </c>
      <c r="D22" s="6" t="s">
        <v>23</v>
      </c>
      <c r="E22" s="4">
        <v>1</v>
      </c>
      <c r="F22" s="4"/>
      <c r="G22" s="4">
        <v>4</v>
      </c>
      <c r="H22" s="4">
        <v>2</v>
      </c>
      <c r="I22" s="4">
        <v>2</v>
      </c>
      <c r="J22" s="4">
        <v>1</v>
      </c>
      <c r="K22" s="4"/>
      <c r="L22" s="4">
        <v>2</v>
      </c>
      <c r="M22" s="4">
        <v>2</v>
      </c>
      <c r="N22" s="4">
        <v>8</v>
      </c>
      <c r="O22" s="4">
        <v>4</v>
      </c>
      <c r="P22" s="4">
        <v>6</v>
      </c>
      <c r="Q22" s="4">
        <v>2</v>
      </c>
      <c r="R22" s="4">
        <v>6</v>
      </c>
      <c r="S22" s="4"/>
      <c r="T22" s="4">
        <v>4</v>
      </c>
      <c r="U22" s="4">
        <v>2</v>
      </c>
      <c r="V22" s="4"/>
      <c r="W22" s="4"/>
      <c r="X22" s="4"/>
      <c r="Y22" s="4"/>
      <c r="Z22" s="4"/>
      <c r="AA22" s="4"/>
      <c r="AB22" s="4">
        <f t="shared" si="0"/>
        <v>46</v>
      </c>
    </row>
    <row r="23" spans="1:28" x14ac:dyDescent="0.2">
      <c r="A23" s="7"/>
      <c r="B23" s="4">
        <v>20</v>
      </c>
      <c r="C23" s="4" t="s">
        <v>15</v>
      </c>
      <c r="D23" s="6"/>
      <c r="E23" s="4">
        <v>7</v>
      </c>
      <c r="F23" s="4">
        <v>4</v>
      </c>
      <c r="G23" s="4">
        <v>17</v>
      </c>
      <c r="H23" s="4">
        <v>5</v>
      </c>
      <c r="I23" s="4">
        <v>1</v>
      </c>
      <c r="J23" s="4">
        <v>1</v>
      </c>
      <c r="K23" s="4">
        <v>3</v>
      </c>
      <c r="L23" s="4">
        <v>5</v>
      </c>
      <c r="M23" s="4">
        <v>18</v>
      </c>
      <c r="N23" s="4">
        <v>37</v>
      </c>
      <c r="O23" s="4">
        <v>14</v>
      </c>
      <c r="P23" s="4">
        <v>15</v>
      </c>
      <c r="Q23" s="4">
        <v>18</v>
      </c>
      <c r="R23" s="4">
        <v>9</v>
      </c>
      <c r="S23" s="4"/>
      <c r="T23" s="4">
        <v>1</v>
      </c>
      <c r="U23" s="4"/>
      <c r="V23" s="4"/>
      <c r="W23" s="4"/>
      <c r="X23" s="4"/>
      <c r="Y23" s="4"/>
      <c r="Z23" s="4">
        <v>4</v>
      </c>
      <c r="AA23" s="4"/>
      <c r="AB23" s="4">
        <f t="shared" si="0"/>
        <v>159</v>
      </c>
    </row>
    <row r="24" spans="1:28" x14ac:dyDescent="0.2">
      <c r="A24" s="7"/>
      <c r="B24" s="4">
        <v>21</v>
      </c>
      <c r="C24" s="4" t="s">
        <v>14</v>
      </c>
      <c r="D24" s="6" t="s">
        <v>17</v>
      </c>
      <c r="E24" s="4">
        <v>4</v>
      </c>
      <c r="F24" s="4"/>
      <c r="G24" s="4">
        <v>7</v>
      </c>
      <c r="H24" s="4">
        <v>23</v>
      </c>
      <c r="I24" s="4">
        <v>1</v>
      </c>
      <c r="J24" s="4">
        <v>3</v>
      </c>
      <c r="K24" s="4"/>
      <c r="L24" s="4"/>
      <c r="M24" s="4">
        <v>3</v>
      </c>
      <c r="N24" s="4">
        <v>11</v>
      </c>
      <c r="O24" s="4"/>
      <c r="P24" s="4">
        <v>1</v>
      </c>
      <c r="Q24" s="4"/>
      <c r="R24" s="4"/>
      <c r="S24" s="4"/>
      <c r="T24" s="4">
        <v>3</v>
      </c>
      <c r="U24" s="4"/>
      <c r="V24" s="4"/>
      <c r="W24" s="4"/>
      <c r="X24" s="4"/>
      <c r="Y24" s="4"/>
      <c r="Z24" s="4"/>
      <c r="AA24" s="4"/>
      <c r="AB24" s="4">
        <f t="shared" si="0"/>
        <v>56</v>
      </c>
    </row>
    <row r="25" spans="1:28" x14ac:dyDescent="0.2">
      <c r="A25" s="7"/>
      <c r="B25" s="4">
        <v>22</v>
      </c>
      <c r="C25" s="4" t="s">
        <v>15</v>
      </c>
      <c r="D25" s="6"/>
      <c r="E25" s="4">
        <v>38</v>
      </c>
      <c r="F25" s="4">
        <v>30</v>
      </c>
      <c r="G25" s="4">
        <v>39</v>
      </c>
      <c r="H25" s="4">
        <v>123</v>
      </c>
      <c r="I25" s="4">
        <v>16</v>
      </c>
      <c r="J25" s="4">
        <v>5</v>
      </c>
      <c r="K25" s="4">
        <v>33</v>
      </c>
      <c r="L25" s="4">
        <v>11</v>
      </c>
      <c r="M25" s="4">
        <v>45</v>
      </c>
      <c r="N25" s="4">
        <v>138</v>
      </c>
      <c r="O25" s="4">
        <v>11</v>
      </c>
      <c r="P25" s="4">
        <v>1</v>
      </c>
      <c r="Q25" s="4">
        <v>5</v>
      </c>
      <c r="R25" s="4">
        <v>4</v>
      </c>
      <c r="S25" s="4">
        <v>1</v>
      </c>
      <c r="T25" s="4">
        <v>1</v>
      </c>
      <c r="U25" s="4"/>
      <c r="V25" s="4"/>
      <c r="W25" s="4"/>
      <c r="X25" s="4"/>
      <c r="Y25" s="4"/>
      <c r="Z25" s="4">
        <v>1</v>
      </c>
      <c r="AA25" s="4"/>
      <c r="AB25" s="4">
        <f t="shared" si="0"/>
        <v>502</v>
      </c>
    </row>
    <row r="26" spans="1:28" x14ac:dyDescent="0.2">
      <c r="A26" s="7"/>
      <c r="B26" s="4">
        <v>23</v>
      </c>
      <c r="C26" s="4" t="s">
        <v>14</v>
      </c>
      <c r="D26" s="6" t="s">
        <v>18</v>
      </c>
      <c r="E26" s="4">
        <v>8</v>
      </c>
      <c r="F26" s="4">
        <v>5</v>
      </c>
      <c r="G26" s="4">
        <v>38</v>
      </c>
      <c r="H26" s="4">
        <v>16</v>
      </c>
      <c r="I26" s="4">
        <v>4</v>
      </c>
      <c r="J26" s="4">
        <v>1</v>
      </c>
      <c r="K26" s="4">
        <v>1</v>
      </c>
      <c r="L26" s="4">
        <v>3</v>
      </c>
      <c r="M26" s="4">
        <v>3</v>
      </c>
      <c r="N26" s="4">
        <v>24</v>
      </c>
      <c r="O26" s="4">
        <v>5</v>
      </c>
      <c r="P26" s="4">
        <v>1</v>
      </c>
      <c r="Q26" s="4"/>
      <c r="R26" s="4">
        <v>1</v>
      </c>
      <c r="S26" s="4"/>
      <c r="T26" s="4">
        <v>1</v>
      </c>
      <c r="U26" s="4">
        <v>1</v>
      </c>
      <c r="V26" s="4"/>
      <c r="W26" s="4"/>
      <c r="X26" s="4"/>
      <c r="Y26" s="4">
        <v>1</v>
      </c>
      <c r="Z26" s="4">
        <v>7</v>
      </c>
      <c r="AA26" s="4"/>
      <c r="AB26" s="4">
        <f t="shared" si="0"/>
        <v>120</v>
      </c>
    </row>
    <row r="27" spans="1:28" x14ac:dyDescent="0.2">
      <c r="A27" s="7"/>
      <c r="B27" s="4">
        <v>24</v>
      </c>
      <c r="C27" s="4" t="s">
        <v>15</v>
      </c>
      <c r="D27" s="6"/>
      <c r="E27" s="4">
        <v>118</v>
      </c>
      <c r="F27" s="4">
        <v>45</v>
      </c>
      <c r="G27" s="4">
        <v>231</v>
      </c>
      <c r="H27" s="4">
        <v>424</v>
      </c>
      <c r="I27" s="4">
        <v>183</v>
      </c>
      <c r="J27" s="4">
        <v>94</v>
      </c>
      <c r="K27" s="4">
        <v>75</v>
      </c>
      <c r="L27" s="4">
        <v>17</v>
      </c>
      <c r="M27" s="4">
        <v>221</v>
      </c>
      <c r="N27" s="4">
        <v>340</v>
      </c>
      <c r="O27" s="4">
        <v>146</v>
      </c>
      <c r="P27" s="4">
        <v>97</v>
      </c>
      <c r="Q27" s="4">
        <v>126</v>
      </c>
      <c r="R27" s="4">
        <v>78</v>
      </c>
      <c r="S27" s="4">
        <v>28</v>
      </c>
      <c r="T27" s="4">
        <v>38</v>
      </c>
      <c r="U27" s="4">
        <v>29</v>
      </c>
      <c r="V27" s="4"/>
      <c r="W27" s="4">
        <v>3</v>
      </c>
      <c r="X27" s="4">
        <v>7</v>
      </c>
      <c r="Y27" s="4"/>
      <c r="Z27" s="4">
        <v>100</v>
      </c>
      <c r="AA27" s="4">
        <v>1</v>
      </c>
      <c r="AB27" s="4">
        <f t="shared" si="0"/>
        <v>2401</v>
      </c>
    </row>
    <row r="28" spans="1:28" x14ac:dyDescent="0.2">
      <c r="A28" s="7"/>
      <c r="B28" s="4">
        <v>25</v>
      </c>
      <c r="C28" s="4" t="s">
        <v>14</v>
      </c>
      <c r="D28" s="6" t="s">
        <v>19</v>
      </c>
      <c r="E28" s="4">
        <f>E20+E22+E24+E26</f>
        <v>16</v>
      </c>
      <c r="F28" s="4">
        <f t="shared" ref="F28:AA28" si="1">F20+F22+F24+F26</f>
        <v>7</v>
      </c>
      <c r="G28" s="4">
        <f t="shared" si="1"/>
        <v>74</v>
      </c>
      <c r="H28" s="4">
        <f t="shared" si="1"/>
        <v>65</v>
      </c>
      <c r="I28" s="4">
        <f t="shared" si="1"/>
        <v>9</v>
      </c>
      <c r="J28" s="4">
        <f t="shared" si="1"/>
        <v>10</v>
      </c>
      <c r="K28" s="4">
        <f t="shared" si="1"/>
        <v>1</v>
      </c>
      <c r="L28" s="4">
        <f t="shared" si="1"/>
        <v>9</v>
      </c>
      <c r="M28" s="4">
        <f t="shared" si="1"/>
        <v>17</v>
      </c>
      <c r="N28" s="4">
        <f t="shared" si="1"/>
        <v>64</v>
      </c>
      <c r="O28" s="4">
        <f t="shared" si="1"/>
        <v>11</v>
      </c>
      <c r="P28" s="4">
        <f t="shared" si="1"/>
        <v>12</v>
      </c>
      <c r="Q28" s="4">
        <f t="shared" si="1"/>
        <v>7</v>
      </c>
      <c r="R28" s="4">
        <f t="shared" si="1"/>
        <v>10</v>
      </c>
      <c r="S28" s="4">
        <f t="shared" si="1"/>
        <v>2</v>
      </c>
      <c r="T28" s="4">
        <f t="shared" si="1"/>
        <v>8</v>
      </c>
      <c r="U28" s="4">
        <f t="shared" si="1"/>
        <v>4</v>
      </c>
      <c r="V28" s="4">
        <f t="shared" si="1"/>
        <v>0</v>
      </c>
      <c r="W28" s="4">
        <f t="shared" si="1"/>
        <v>0</v>
      </c>
      <c r="X28" s="4">
        <f t="shared" si="1"/>
        <v>1</v>
      </c>
      <c r="Y28" s="4">
        <f t="shared" si="1"/>
        <v>1</v>
      </c>
      <c r="Z28" s="4">
        <f t="shared" si="1"/>
        <v>8</v>
      </c>
      <c r="AA28" s="4">
        <f t="shared" si="1"/>
        <v>0</v>
      </c>
      <c r="AB28" s="4">
        <f t="shared" si="0"/>
        <v>336</v>
      </c>
    </row>
    <row r="29" spans="1:28" x14ac:dyDescent="0.2">
      <c r="A29" s="7"/>
      <c r="B29" s="4">
        <v>26</v>
      </c>
      <c r="C29" s="4" t="s">
        <v>15</v>
      </c>
      <c r="D29" s="6"/>
      <c r="E29" s="4">
        <f>E21+E23+E25+E27</f>
        <v>201</v>
      </c>
      <c r="F29" s="4">
        <f t="shared" ref="F29:AA29" si="2">F21+F23+F25+F27</f>
        <v>91</v>
      </c>
      <c r="G29" s="4">
        <f t="shared" si="2"/>
        <v>338</v>
      </c>
      <c r="H29" s="4">
        <f>H21+H23+H25+H27+H19</f>
        <v>703</v>
      </c>
      <c r="I29" s="4">
        <f t="shared" si="2"/>
        <v>240</v>
      </c>
      <c r="J29" s="4">
        <f t="shared" si="2"/>
        <v>117</v>
      </c>
      <c r="K29" s="4">
        <f t="shared" si="2"/>
        <v>139</v>
      </c>
      <c r="L29" s="4">
        <f t="shared" si="2"/>
        <v>79</v>
      </c>
      <c r="M29" s="4">
        <f>M21+M23+M25+M27+M19</f>
        <v>362</v>
      </c>
      <c r="N29" s="4">
        <f t="shared" si="2"/>
        <v>714</v>
      </c>
      <c r="O29" s="4">
        <f t="shared" si="2"/>
        <v>198</v>
      </c>
      <c r="P29" s="4">
        <f t="shared" si="2"/>
        <v>160</v>
      </c>
      <c r="Q29" s="4">
        <f t="shared" si="2"/>
        <v>245</v>
      </c>
      <c r="R29" s="4">
        <f t="shared" si="2"/>
        <v>114</v>
      </c>
      <c r="S29" s="4">
        <f t="shared" si="2"/>
        <v>30</v>
      </c>
      <c r="T29" s="4">
        <f t="shared" si="2"/>
        <v>54</v>
      </c>
      <c r="U29" s="4">
        <f t="shared" si="2"/>
        <v>34</v>
      </c>
      <c r="V29" s="4">
        <f t="shared" si="2"/>
        <v>0</v>
      </c>
      <c r="W29" s="4">
        <f t="shared" si="2"/>
        <v>5</v>
      </c>
      <c r="X29" s="4">
        <f t="shared" si="2"/>
        <v>7</v>
      </c>
      <c r="Y29" s="4">
        <f t="shared" si="2"/>
        <v>0</v>
      </c>
      <c r="Z29" s="4">
        <f t="shared" si="2"/>
        <v>133</v>
      </c>
      <c r="AA29" s="4">
        <f t="shared" si="2"/>
        <v>2</v>
      </c>
      <c r="AB29" s="4">
        <f t="shared" si="0"/>
        <v>3966</v>
      </c>
    </row>
    <row r="30" spans="1:28" x14ac:dyDescent="0.2">
      <c r="A30" s="7"/>
      <c r="B30" s="4">
        <v>27</v>
      </c>
      <c r="C30" s="4" t="s">
        <v>20</v>
      </c>
      <c r="D30" s="4"/>
      <c r="E30" s="4">
        <f>E28+E29</f>
        <v>217</v>
      </c>
      <c r="F30" s="4">
        <f t="shared" ref="F30:AA30" si="3">F28+F29</f>
        <v>98</v>
      </c>
      <c r="G30" s="4">
        <f t="shared" si="3"/>
        <v>412</v>
      </c>
      <c r="H30" s="4">
        <f t="shared" si="3"/>
        <v>768</v>
      </c>
      <c r="I30" s="4">
        <f t="shared" si="3"/>
        <v>249</v>
      </c>
      <c r="J30" s="4">
        <f t="shared" si="3"/>
        <v>127</v>
      </c>
      <c r="K30" s="4">
        <f t="shared" si="3"/>
        <v>140</v>
      </c>
      <c r="L30" s="4">
        <f t="shared" si="3"/>
        <v>88</v>
      </c>
      <c r="M30" s="4">
        <f t="shared" si="3"/>
        <v>379</v>
      </c>
      <c r="N30" s="4">
        <f t="shared" si="3"/>
        <v>778</v>
      </c>
      <c r="O30" s="4">
        <f t="shared" si="3"/>
        <v>209</v>
      </c>
      <c r="P30" s="4">
        <f t="shared" si="3"/>
        <v>172</v>
      </c>
      <c r="Q30" s="4">
        <f t="shared" si="3"/>
        <v>252</v>
      </c>
      <c r="R30" s="4">
        <f t="shared" si="3"/>
        <v>124</v>
      </c>
      <c r="S30" s="4">
        <f t="shared" si="3"/>
        <v>32</v>
      </c>
      <c r="T30" s="4">
        <f t="shared" si="3"/>
        <v>62</v>
      </c>
      <c r="U30" s="4">
        <f t="shared" si="3"/>
        <v>38</v>
      </c>
      <c r="V30" s="4">
        <f t="shared" si="3"/>
        <v>0</v>
      </c>
      <c r="W30" s="4">
        <f t="shared" si="3"/>
        <v>5</v>
      </c>
      <c r="X30" s="4">
        <f t="shared" si="3"/>
        <v>8</v>
      </c>
      <c r="Y30" s="4">
        <f t="shared" si="3"/>
        <v>1</v>
      </c>
      <c r="Z30" s="4">
        <f t="shared" si="3"/>
        <v>141</v>
      </c>
      <c r="AA30" s="4">
        <f t="shared" si="3"/>
        <v>2</v>
      </c>
      <c r="AB30" s="4">
        <f t="shared" si="0"/>
        <v>4302</v>
      </c>
    </row>
  </sheetData>
  <mergeCells count="15">
    <mergeCell ref="C4:D4"/>
    <mergeCell ref="C5:D5"/>
    <mergeCell ref="D20:D21"/>
    <mergeCell ref="D22:D23"/>
    <mergeCell ref="D24:D25"/>
    <mergeCell ref="D26:D27"/>
    <mergeCell ref="D28:D29"/>
    <mergeCell ref="A6:A18"/>
    <mergeCell ref="A19:A30"/>
    <mergeCell ref="D6:D7"/>
    <mergeCell ref="D8:D9"/>
    <mergeCell ref="D10:D11"/>
    <mergeCell ref="D12:D13"/>
    <mergeCell ref="D14:D15"/>
    <mergeCell ref="D16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7"/>
  <sheetViews>
    <sheetView showGridLines="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P14" sqref="P14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16384" width="9.140625" style="1"/>
  </cols>
  <sheetData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 t="s">
        <v>84</v>
      </c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x14ac:dyDescent="0.2">
      <c r="A5" s="4"/>
      <c r="B5" s="4">
        <v>28</v>
      </c>
      <c r="C5" s="6" t="s">
        <v>49</v>
      </c>
      <c r="D5" s="6"/>
      <c r="E5" s="4">
        <v>11602</v>
      </c>
      <c r="F5" s="4">
        <v>8820</v>
      </c>
      <c r="G5" s="4">
        <v>13203</v>
      </c>
      <c r="H5" s="4">
        <v>20467</v>
      </c>
      <c r="I5" s="4">
        <v>8476</v>
      </c>
      <c r="J5" s="4">
        <v>12198</v>
      </c>
      <c r="K5" s="4">
        <v>11181</v>
      </c>
      <c r="L5" s="4">
        <v>9678</v>
      </c>
      <c r="M5" s="4">
        <v>10927</v>
      </c>
      <c r="N5" s="4">
        <v>17130</v>
      </c>
      <c r="O5" s="4">
        <v>8568</v>
      </c>
      <c r="P5" s="4">
        <v>9963</v>
      </c>
      <c r="Q5" s="4">
        <v>8996</v>
      </c>
      <c r="R5" s="4">
        <v>11794</v>
      </c>
      <c r="S5" s="4">
        <v>9872</v>
      </c>
      <c r="T5" s="4">
        <v>13738</v>
      </c>
      <c r="U5" s="4">
        <v>8709</v>
      </c>
      <c r="V5" s="4">
        <v>5488</v>
      </c>
      <c r="W5" s="4">
        <v>7088</v>
      </c>
      <c r="X5" s="4">
        <v>8448</v>
      </c>
      <c r="Y5" s="4">
        <v>6475</v>
      </c>
      <c r="Z5" s="4">
        <v>9056</v>
      </c>
      <c r="AA5" s="4">
        <v>1701</v>
      </c>
      <c r="AB5" s="4">
        <f>SUM(E5:AA5)</f>
        <v>233578</v>
      </c>
    </row>
    <row r="6" spans="1:31" x14ac:dyDescent="0.2">
      <c r="A6" s="4"/>
      <c r="B6" s="4">
        <v>29</v>
      </c>
      <c r="C6" s="6" t="s">
        <v>4</v>
      </c>
      <c r="D6" s="6"/>
      <c r="E6" s="4">
        <v>1800</v>
      </c>
      <c r="F6" s="4">
        <v>1026</v>
      </c>
      <c r="G6" s="4">
        <v>1855</v>
      </c>
      <c r="H6" s="4">
        <v>2881</v>
      </c>
      <c r="I6" s="4">
        <v>1104</v>
      </c>
      <c r="J6" s="4">
        <v>1801</v>
      </c>
      <c r="K6" s="4">
        <v>1639</v>
      </c>
      <c r="L6" s="4">
        <v>1575</v>
      </c>
      <c r="M6" s="4">
        <v>1852</v>
      </c>
      <c r="N6" s="4">
        <v>3098</v>
      </c>
      <c r="O6" s="4">
        <v>1520</v>
      </c>
      <c r="P6" s="4">
        <v>1582</v>
      </c>
      <c r="Q6" s="4">
        <v>1462</v>
      </c>
      <c r="R6" s="4">
        <v>1742</v>
      </c>
      <c r="S6" s="4">
        <v>1443</v>
      </c>
      <c r="T6" s="4">
        <v>2224</v>
      </c>
      <c r="U6" s="4">
        <v>1387</v>
      </c>
      <c r="V6" s="4">
        <v>580</v>
      </c>
      <c r="W6" s="4">
        <v>683</v>
      </c>
      <c r="X6" s="4">
        <v>885</v>
      </c>
      <c r="Y6" s="4">
        <v>524</v>
      </c>
      <c r="Z6" s="4">
        <v>1271</v>
      </c>
      <c r="AA6" s="4">
        <v>247</v>
      </c>
      <c r="AB6" s="4">
        <f t="shared" ref="AB6:AB27" si="0">SUM(E6:AA6)</f>
        <v>34181</v>
      </c>
    </row>
    <row r="7" spans="1:31" x14ac:dyDescent="0.2">
      <c r="A7" s="9" t="s">
        <v>47</v>
      </c>
      <c r="B7" s="4">
        <v>30</v>
      </c>
      <c r="C7" s="4" t="s">
        <v>5</v>
      </c>
      <c r="D7" s="6" t="s">
        <v>7</v>
      </c>
      <c r="E7" s="4">
        <v>578</v>
      </c>
      <c r="F7" s="4">
        <v>271</v>
      </c>
      <c r="G7" s="4">
        <v>646</v>
      </c>
      <c r="H7" s="4">
        <v>993</v>
      </c>
      <c r="I7" s="4">
        <v>482</v>
      </c>
      <c r="J7" s="4">
        <v>526</v>
      </c>
      <c r="K7" s="4">
        <v>295</v>
      </c>
      <c r="L7" s="4">
        <v>273</v>
      </c>
      <c r="M7" s="4">
        <v>488</v>
      </c>
      <c r="N7" s="4">
        <v>660</v>
      </c>
      <c r="O7" s="4">
        <v>381</v>
      </c>
      <c r="P7" s="4">
        <v>434</v>
      </c>
      <c r="Q7" s="4">
        <v>453</v>
      </c>
      <c r="R7" s="4">
        <v>400</v>
      </c>
      <c r="S7" s="4">
        <v>250</v>
      </c>
      <c r="T7" s="4">
        <v>431</v>
      </c>
      <c r="U7" s="4">
        <v>368</v>
      </c>
      <c r="V7" s="4">
        <v>189</v>
      </c>
      <c r="W7" s="4">
        <v>224</v>
      </c>
      <c r="X7" s="4">
        <v>290</v>
      </c>
      <c r="Y7" s="4">
        <v>321</v>
      </c>
      <c r="Z7" s="4">
        <v>351</v>
      </c>
      <c r="AA7" s="4">
        <v>44</v>
      </c>
      <c r="AB7" s="4">
        <f t="shared" si="0"/>
        <v>9348</v>
      </c>
    </row>
    <row r="8" spans="1:31" x14ac:dyDescent="0.2">
      <c r="A8" s="9"/>
      <c r="B8" s="4">
        <v>31</v>
      </c>
      <c r="C8" s="4" t="s">
        <v>6</v>
      </c>
      <c r="D8" s="6"/>
      <c r="E8" s="4">
        <v>756</v>
      </c>
      <c r="F8" s="4">
        <v>327</v>
      </c>
      <c r="G8" s="4">
        <v>807</v>
      </c>
      <c r="H8" s="4">
        <v>1190</v>
      </c>
      <c r="I8" s="4">
        <v>532</v>
      </c>
      <c r="J8" s="4">
        <v>634</v>
      </c>
      <c r="K8" s="4">
        <v>371</v>
      </c>
      <c r="L8" s="4">
        <v>316</v>
      </c>
      <c r="M8" s="4">
        <v>519</v>
      </c>
      <c r="N8" s="4">
        <v>752</v>
      </c>
      <c r="O8" s="4">
        <v>419</v>
      </c>
      <c r="P8" s="4">
        <v>535</v>
      </c>
      <c r="Q8" s="4">
        <v>602</v>
      </c>
      <c r="R8" s="4">
        <v>452</v>
      </c>
      <c r="S8" s="4">
        <v>311</v>
      </c>
      <c r="T8" s="4">
        <v>572</v>
      </c>
      <c r="U8" s="4">
        <v>458</v>
      </c>
      <c r="V8" s="4">
        <v>213</v>
      </c>
      <c r="W8" s="4">
        <v>259</v>
      </c>
      <c r="X8" s="4">
        <v>325</v>
      </c>
      <c r="Y8" s="4">
        <v>374</v>
      </c>
      <c r="Z8" s="4">
        <v>417</v>
      </c>
      <c r="AA8" s="4">
        <v>68</v>
      </c>
      <c r="AB8" s="4">
        <f t="shared" si="0"/>
        <v>11209</v>
      </c>
    </row>
    <row r="9" spans="1:31" x14ac:dyDescent="0.2">
      <c r="A9" s="9"/>
      <c r="B9" s="4">
        <v>32</v>
      </c>
      <c r="C9" s="4" t="s">
        <v>5</v>
      </c>
      <c r="D9" s="6" t="s">
        <v>8</v>
      </c>
      <c r="E9" s="4">
        <v>632</v>
      </c>
      <c r="F9" s="4">
        <v>400</v>
      </c>
      <c r="G9" s="4">
        <v>689</v>
      </c>
      <c r="H9" s="4">
        <v>1281</v>
      </c>
      <c r="I9" s="4">
        <v>504</v>
      </c>
      <c r="J9" s="4">
        <v>710</v>
      </c>
      <c r="K9" s="4">
        <v>551</v>
      </c>
      <c r="L9" s="4">
        <v>488</v>
      </c>
      <c r="M9" s="4">
        <v>606</v>
      </c>
      <c r="N9" s="4">
        <v>982</v>
      </c>
      <c r="O9" s="4">
        <v>548</v>
      </c>
      <c r="P9" s="4">
        <v>592</v>
      </c>
      <c r="Q9" s="4">
        <v>466</v>
      </c>
      <c r="R9" s="4">
        <v>589</v>
      </c>
      <c r="S9" s="4">
        <v>499</v>
      </c>
      <c r="T9" s="4">
        <v>711</v>
      </c>
      <c r="U9" s="4">
        <v>448</v>
      </c>
      <c r="V9" s="4">
        <v>208</v>
      </c>
      <c r="W9" s="4">
        <v>287</v>
      </c>
      <c r="X9" s="4">
        <v>375</v>
      </c>
      <c r="Y9" s="4">
        <v>364</v>
      </c>
      <c r="Z9" s="4">
        <v>451</v>
      </c>
      <c r="AA9" s="4">
        <v>66</v>
      </c>
      <c r="AB9" s="4">
        <f t="shared" si="0"/>
        <v>12447</v>
      </c>
    </row>
    <row r="10" spans="1:31" x14ac:dyDescent="0.2">
      <c r="A10" s="9"/>
      <c r="B10" s="4">
        <v>33</v>
      </c>
      <c r="C10" s="4" t="s">
        <v>6</v>
      </c>
      <c r="D10" s="6"/>
      <c r="E10" s="4">
        <v>707</v>
      </c>
      <c r="F10" s="4">
        <v>432</v>
      </c>
      <c r="G10" s="4">
        <v>778</v>
      </c>
      <c r="H10" s="4">
        <v>1337</v>
      </c>
      <c r="I10" s="4">
        <v>492</v>
      </c>
      <c r="J10" s="4">
        <v>771</v>
      </c>
      <c r="K10" s="4">
        <v>651</v>
      </c>
      <c r="L10" s="4">
        <v>543</v>
      </c>
      <c r="M10" s="4">
        <v>679</v>
      </c>
      <c r="N10" s="4">
        <v>1080</v>
      </c>
      <c r="O10" s="4">
        <v>523</v>
      </c>
      <c r="P10" s="4">
        <v>754</v>
      </c>
      <c r="Q10" s="4">
        <v>549</v>
      </c>
      <c r="R10" s="4">
        <v>659</v>
      </c>
      <c r="S10" s="4">
        <v>518</v>
      </c>
      <c r="T10" s="4">
        <v>773</v>
      </c>
      <c r="U10" s="4">
        <v>523</v>
      </c>
      <c r="V10" s="4">
        <v>224</v>
      </c>
      <c r="W10" s="4">
        <v>312</v>
      </c>
      <c r="X10" s="4">
        <v>414</v>
      </c>
      <c r="Y10" s="4">
        <v>368</v>
      </c>
      <c r="Z10" s="4">
        <v>458</v>
      </c>
      <c r="AA10" s="4">
        <v>87</v>
      </c>
      <c r="AB10" s="4">
        <f t="shared" si="0"/>
        <v>13632</v>
      </c>
    </row>
    <row r="11" spans="1:31" x14ac:dyDescent="0.2">
      <c r="A11" s="9"/>
      <c r="B11" s="4">
        <v>34</v>
      </c>
      <c r="C11" s="4" t="s">
        <v>5</v>
      </c>
      <c r="D11" s="6" t="s">
        <v>81</v>
      </c>
      <c r="E11" s="4">
        <v>3657</v>
      </c>
      <c r="F11" s="4">
        <v>3252</v>
      </c>
      <c r="G11" s="4">
        <v>4735</v>
      </c>
      <c r="H11" s="4">
        <v>6945</v>
      </c>
      <c r="I11" s="4">
        <v>3109</v>
      </c>
      <c r="J11" s="4">
        <v>4020</v>
      </c>
      <c r="K11" s="4">
        <v>3772</v>
      </c>
      <c r="L11" s="4">
        <v>3489</v>
      </c>
      <c r="M11" s="4">
        <v>3643</v>
      </c>
      <c r="N11" s="4">
        <v>5442</v>
      </c>
      <c r="O11" s="4">
        <v>2707</v>
      </c>
      <c r="P11" s="4">
        <v>3016</v>
      </c>
      <c r="Q11" s="4">
        <v>2730</v>
      </c>
      <c r="R11" s="4">
        <v>4007</v>
      </c>
      <c r="S11" s="4">
        <v>3288</v>
      </c>
      <c r="T11" s="4">
        <v>4624</v>
      </c>
      <c r="U11" s="4">
        <v>3034</v>
      </c>
      <c r="V11" s="4">
        <v>2360</v>
      </c>
      <c r="W11" s="4">
        <v>3061</v>
      </c>
      <c r="X11" s="4">
        <v>3524</v>
      </c>
      <c r="Y11" s="4">
        <v>2598</v>
      </c>
      <c r="Z11" s="4">
        <v>3379</v>
      </c>
      <c r="AA11" s="4">
        <v>621</v>
      </c>
      <c r="AB11" s="4">
        <f t="shared" si="0"/>
        <v>81013</v>
      </c>
    </row>
    <row r="12" spans="1:31" x14ac:dyDescent="0.2">
      <c r="A12" s="9"/>
      <c r="B12" s="4">
        <v>35</v>
      </c>
      <c r="C12" s="4" t="s">
        <v>6</v>
      </c>
      <c r="D12" s="6"/>
      <c r="E12" s="4">
        <v>3472</v>
      </c>
      <c r="F12" s="4">
        <v>3112</v>
      </c>
      <c r="G12" s="4">
        <v>3693</v>
      </c>
      <c r="H12" s="4">
        <v>5840</v>
      </c>
      <c r="I12" s="4">
        <v>2253</v>
      </c>
      <c r="J12" s="4">
        <v>3736</v>
      </c>
      <c r="K12" s="4">
        <v>3902</v>
      </c>
      <c r="L12" s="4">
        <v>2994</v>
      </c>
      <c r="M12" s="4">
        <v>3140</v>
      </c>
      <c r="N12" s="4">
        <v>5116</v>
      </c>
      <c r="O12" s="4">
        <v>2470</v>
      </c>
      <c r="P12" s="4">
        <v>3050</v>
      </c>
      <c r="Q12" s="4">
        <v>2734</v>
      </c>
      <c r="R12" s="4">
        <v>3945</v>
      </c>
      <c r="S12" s="4">
        <v>3563</v>
      </c>
      <c r="T12" s="4">
        <v>4403</v>
      </c>
      <c r="U12" s="4">
        <v>2491</v>
      </c>
      <c r="V12" s="4">
        <v>1714</v>
      </c>
      <c r="W12" s="4">
        <v>2262</v>
      </c>
      <c r="X12" s="4">
        <v>2635</v>
      </c>
      <c r="Y12" s="4">
        <v>1926</v>
      </c>
      <c r="Z12" s="4">
        <v>2729</v>
      </c>
      <c r="AA12" s="4">
        <v>568</v>
      </c>
      <c r="AB12" s="4">
        <f t="shared" si="0"/>
        <v>71748</v>
      </c>
    </row>
    <row r="13" spans="1:31" x14ac:dyDescent="0.2">
      <c r="A13" s="9"/>
      <c r="B13" s="4">
        <v>36</v>
      </c>
      <c r="C13" s="4" t="s">
        <v>50</v>
      </c>
      <c r="D13" s="8"/>
      <c r="E13" s="4">
        <v>421</v>
      </c>
      <c r="F13" s="4">
        <v>349</v>
      </c>
      <c r="G13" s="4">
        <v>496</v>
      </c>
      <c r="H13" s="4">
        <v>767</v>
      </c>
      <c r="I13" s="4">
        <v>319</v>
      </c>
      <c r="J13" s="4">
        <v>496</v>
      </c>
      <c r="K13" s="4">
        <v>493</v>
      </c>
      <c r="L13" s="4">
        <v>407</v>
      </c>
      <c r="M13" s="4">
        <v>425</v>
      </c>
      <c r="N13" s="4">
        <v>603</v>
      </c>
      <c r="O13" s="4">
        <v>318</v>
      </c>
      <c r="P13" s="4">
        <v>362</v>
      </c>
      <c r="Q13" s="4">
        <v>316</v>
      </c>
      <c r="R13" s="4">
        <v>412</v>
      </c>
      <c r="S13" s="4">
        <v>695</v>
      </c>
      <c r="T13" s="4">
        <v>533</v>
      </c>
      <c r="U13" s="4">
        <v>281</v>
      </c>
      <c r="V13" s="4">
        <v>159</v>
      </c>
      <c r="W13" s="4">
        <v>196</v>
      </c>
      <c r="X13" s="4">
        <v>275</v>
      </c>
      <c r="Y13" s="4">
        <v>238</v>
      </c>
      <c r="Z13" s="4">
        <v>360</v>
      </c>
      <c r="AA13" s="4">
        <v>64</v>
      </c>
      <c r="AB13" s="4">
        <f t="shared" si="0"/>
        <v>8985</v>
      </c>
    </row>
    <row r="14" spans="1:31" x14ac:dyDescent="0.2">
      <c r="A14" s="10"/>
      <c r="B14" s="4">
        <v>37</v>
      </c>
      <c r="C14" s="6" t="s">
        <v>51</v>
      </c>
      <c r="D14" s="6"/>
      <c r="E14" s="4">
        <v>2539</v>
      </c>
      <c r="F14" s="4">
        <v>2620</v>
      </c>
      <c r="G14" s="4">
        <v>3613</v>
      </c>
      <c r="H14" s="4">
        <v>5100</v>
      </c>
      <c r="I14" s="4">
        <v>2227</v>
      </c>
      <c r="J14" s="4">
        <v>3092</v>
      </c>
      <c r="K14" s="4">
        <v>2954</v>
      </c>
      <c r="L14" s="4">
        <v>2731</v>
      </c>
      <c r="M14" s="4">
        <v>2890</v>
      </c>
      <c r="N14" s="4">
        <v>4300</v>
      </c>
      <c r="O14" s="4">
        <v>1969</v>
      </c>
      <c r="P14" s="4">
        <v>2015</v>
      </c>
      <c r="Q14" s="4">
        <v>1977</v>
      </c>
      <c r="R14" s="4">
        <v>3139</v>
      </c>
      <c r="S14" s="4">
        <v>2418</v>
      </c>
      <c r="T14" s="4">
        <v>3578</v>
      </c>
      <c r="U14" s="4">
        <v>2295</v>
      </c>
      <c r="V14" s="4">
        <v>2114</v>
      </c>
      <c r="W14" s="4">
        <v>2531</v>
      </c>
      <c r="X14" s="4">
        <v>2940</v>
      </c>
      <c r="Y14" s="4">
        <v>2008</v>
      </c>
      <c r="Z14" s="4">
        <v>2555</v>
      </c>
      <c r="AA14" s="4">
        <v>434</v>
      </c>
      <c r="AB14" s="4">
        <f t="shared" si="0"/>
        <v>62039</v>
      </c>
    </row>
    <row r="15" spans="1:31" x14ac:dyDescent="0.2">
      <c r="A15" s="7" t="s">
        <v>48</v>
      </c>
      <c r="B15" s="4">
        <v>38</v>
      </c>
      <c r="C15" s="4" t="s">
        <v>13</v>
      </c>
      <c r="D15" s="8"/>
      <c r="E15" s="4">
        <v>232</v>
      </c>
      <c r="F15" s="4">
        <v>140</v>
      </c>
      <c r="G15" s="4">
        <v>315</v>
      </c>
      <c r="H15" s="4">
        <v>490</v>
      </c>
      <c r="I15" s="4">
        <v>232</v>
      </c>
      <c r="J15" s="4">
        <v>366</v>
      </c>
      <c r="K15" s="4">
        <v>293</v>
      </c>
      <c r="L15" s="4">
        <v>266</v>
      </c>
      <c r="M15" s="4">
        <v>353</v>
      </c>
      <c r="N15" s="4">
        <v>584</v>
      </c>
      <c r="O15" s="4">
        <v>189</v>
      </c>
      <c r="P15" s="4">
        <v>170</v>
      </c>
      <c r="Q15" s="4">
        <v>139</v>
      </c>
      <c r="R15" s="4">
        <v>189</v>
      </c>
      <c r="S15" s="4">
        <v>150</v>
      </c>
      <c r="T15" s="4">
        <v>282</v>
      </c>
      <c r="U15" s="4">
        <v>171</v>
      </c>
      <c r="V15" s="4">
        <v>53</v>
      </c>
      <c r="W15" s="4">
        <v>48</v>
      </c>
      <c r="X15" s="4">
        <v>145</v>
      </c>
      <c r="Y15" s="4">
        <v>109</v>
      </c>
      <c r="Z15" s="4">
        <v>205</v>
      </c>
      <c r="AA15" s="4">
        <v>23</v>
      </c>
      <c r="AB15" s="4">
        <f t="shared" si="0"/>
        <v>5144</v>
      </c>
    </row>
    <row r="16" spans="1:31" x14ac:dyDescent="0.2">
      <c r="A16" s="7"/>
      <c r="B16" s="4">
        <v>39</v>
      </c>
      <c r="C16" s="6" t="s">
        <v>52</v>
      </c>
      <c r="D16" s="6"/>
      <c r="E16" s="4">
        <v>38</v>
      </c>
      <c r="F16" s="4">
        <v>207</v>
      </c>
      <c r="G16" s="4">
        <v>14</v>
      </c>
      <c r="H16" s="4">
        <v>13</v>
      </c>
      <c r="I16" s="4"/>
      <c r="J16" s="4">
        <v>13</v>
      </c>
      <c r="K16" s="4">
        <v>2</v>
      </c>
      <c r="L16" s="4"/>
      <c r="M16" s="4">
        <v>281</v>
      </c>
      <c r="N16" s="4">
        <v>637</v>
      </c>
      <c r="O16" s="4">
        <v>156</v>
      </c>
      <c r="P16" s="4">
        <v>49</v>
      </c>
      <c r="Q16" s="4"/>
      <c r="R16" s="4"/>
      <c r="S16" s="4">
        <v>39</v>
      </c>
      <c r="T16" s="4">
        <v>155</v>
      </c>
      <c r="U16" s="4">
        <v>75</v>
      </c>
      <c r="V16" s="4">
        <v>20</v>
      </c>
      <c r="W16" s="4">
        <v>99</v>
      </c>
      <c r="X16" s="4"/>
      <c r="Y16" s="4">
        <v>2</v>
      </c>
      <c r="Z16" s="4"/>
      <c r="AA16" s="4">
        <v>6</v>
      </c>
      <c r="AB16" s="4">
        <f t="shared" si="0"/>
        <v>1806</v>
      </c>
    </row>
    <row r="17" spans="1:28" x14ac:dyDescent="0.2">
      <c r="A17" s="7"/>
      <c r="B17" s="4">
        <v>40</v>
      </c>
      <c r="C17" s="4" t="s">
        <v>14</v>
      </c>
      <c r="D17" s="6" t="s">
        <v>16</v>
      </c>
      <c r="E17" s="4">
        <v>13</v>
      </c>
      <c r="F17" s="4">
        <v>36</v>
      </c>
      <c r="G17" s="4">
        <v>18</v>
      </c>
      <c r="H17" s="4">
        <v>23</v>
      </c>
      <c r="I17" s="4">
        <v>6</v>
      </c>
      <c r="J17" s="4">
        <v>15</v>
      </c>
      <c r="K17" s="4">
        <v>39</v>
      </c>
      <c r="L17" s="4">
        <v>72</v>
      </c>
      <c r="M17" s="4">
        <v>38</v>
      </c>
      <c r="N17" s="4">
        <v>24</v>
      </c>
      <c r="O17" s="4">
        <v>19</v>
      </c>
      <c r="P17" s="4">
        <v>22</v>
      </c>
      <c r="Q17" s="4">
        <v>78</v>
      </c>
      <c r="R17" s="4">
        <v>55</v>
      </c>
      <c r="S17" s="4">
        <v>47</v>
      </c>
      <c r="T17" s="4">
        <v>93</v>
      </c>
      <c r="U17" s="4">
        <v>70</v>
      </c>
      <c r="V17" s="4">
        <v>18</v>
      </c>
      <c r="W17" s="4">
        <v>17</v>
      </c>
      <c r="X17" s="4">
        <v>39</v>
      </c>
      <c r="Y17" s="4">
        <v>29</v>
      </c>
      <c r="Z17" s="4">
        <v>58</v>
      </c>
      <c r="AA17" s="4">
        <v>8</v>
      </c>
      <c r="AB17" s="4">
        <f t="shared" si="0"/>
        <v>837</v>
      </c>
    </row>
    <row r="18" spans="1:28" x14ac:dyDescent="0.2">
      <c r="A18" s="7"/>
      <c r="B18" s="4">
        <v>41</v>
      </c>
      <c r="C18" s="4" t="s">
        <v>15</v>
      </c>
      <c r="D18" s="6"/>
      <c r="E18" s="4">
        <v>78</v>
      </c>
      <c r="F18" s="4">
        <v>132</v>
      </c>
      <c r="G18" s="4">
        <v>79</v>
      </c>
      <c r="H18" s="4">
        <v>147</v>
      </c>
      <c r="I18" s="4">
        <v>32</v>
      </c>
      <c r="J18" s="4">
        <v>102</v>
      </c>
      <c r="K18" s="4">
        <v>79</v>
      </c>
      <c r="L18" s="4">
        <v>102</v>
      </c>
      <c r="M18" s="4">
        <v>74</v>
      </c>
      <c r="N18" s="4">
        <v>121</v>
      </c>
      <c r="O18" s="4">
        <v>71</v>
      </c>
      <c r="P18" s="4">
        <v>106</v>
      </c>
      <c r="Q18" s="4">
        <v>159</v>
      </c>
      <c r="R18" s="4">
        <v>193</v>
      </c>
      <c r="S18" s="4">
        <v>199</v>
      </c>
      <c r="T18" s="4">
        <v>339</v>
      </c>
      <c r="U18" s="4">
        <v>290</v>
      </c>
      <c r="V18" s="4">
        <v>103</v>
      </c>
      <c r="W18" s="4">
        <v>120</v>
      </c>
      <c r="X18" s="4">
        <v>101</v>
      </c>
      <c r="Y18" s="4">
        <v>101</v>
      </c>
      <c r="Z18" s="4">
        <v>104</v>
      </c>
      <c r="AA18" s="4">
        <v>25</v>
      </c>
      <c r="AB18" s="4">
        <f t="shared" si="0"/>
        <v>2857</v>
      </c>
    </row>
    <row r="19" spans="1:28" x14ac:dyDescent="0.2">
      <c r="A19" s="7"/>
      <c r="B19" s="4">
        <v>42</v>
      </c>
      <c r="C19" s="4" t="s">
        <v>14</v>
      </c>
      <c r="D19" s="6" t="s">
        <v>23</v>
      </c>
      <c r="E19" s="4">
        <v>9</v>
      </c>
      <c r="F19" s="4">
        <v>94</v>
      </c>
      <c r="G19" s="4">
        <v>22</v>
      </c>
      <c r="H19" s="4">
        <v>11</v>
      </c>
      <c r="I19" s="4">
        <v>3</v>
      </c>
      <c r="J19" s="4">
        <v>19</v>
      </c>
      <c r="K19" s="4">
        <v>37</v>
      </c>
      <c r="L19" s="4">
        <v>65</v>
      </c>
      <c r="M19" s="4">
        <v>20</v>
      </c>
      <c r="N19" s="4">
        <v>15</v>
      </c>
      <c r="O19" s="4">
        <v>16</v>
      </c>
      <c r="P19" s="4">
        <v>91</v>
      </c>
      <c r="Q19" s="4">
        <v>148</v>
      </c>
      <c r="R19" s="4">
        <v>131</v>
      </c>
      <c r="S19" s="4">
        <v>135</v>
      </c>
      <c r="T19" s="4">
        <v>126</v>
      </c>
      <c r="U19" s="4">
        <v>194</v>
      </c>
      <c r="V19" s="4">
        <v>30</v>
      </c>
      <c r="W19" s="4">
        <v>58</v>
      </c>
      <c r="X19" s="4">
        <v>117</v>
      </c>
      <c r="Y19" s="4">
        <v>44</v>
      </c>
      <c r="Z19" s="4">
        <v>107</v>
      </c>
      <c r="AA19" s="4">
        <v>3</v>
      </c>
      <c r="AB19" s="4">
        <f t="shared" si="0"/>
        <v>1495</v>
      </c>
    </row>
    <row r="20" spans="1:28" x14ac:dyDescent="0.2">
      <c r="A20" s="7"/>
      <c r="B20" s="4">
        <v>43</v>
      </c>
      <c r="C20" s="4" t="s">
        <v>15</v>
      </c>
      <c r="D20" s="6"/>
      <c r="E20" s="4">
        <v>11</v>
      </c>
      <c r="F20" s="4">
        <v>155</v>
      </c>
      <c r="G20" s="4">
        <v>47</v>
      </c>
      <c r="H20" s="4">
        <v>19</v>
      </c>
      <c r="I20" s="4">
        <v>10</v>
      </c>
      <c r="J20" s="4">
        <v>21</v>
      </c>
      <c r="K20" s="4">
        <v>73</v>
      </c>
      <c r="L20" s="4">
        <v>53</v>
      </c>
      <c r="M20" s="4">
        <v>38</v>
      </c>
      <c r="N20" s="4">
        <v>52</v>
      </c>
      <c r="O20" s="4">
        <v>25</v>
      </c>
      <c r="P20" s="4">
        <v>102</v>
      </c>
      <c r="Q20" s="4">
        <v>224</v>
      </c>
      <c r="R20" s="4">
        <v>218</v>
      </c>
      <c r="S20" s="4">
        <v>194</v>
      </c>
      <c r="T20" s="4">
        <v>214</v>
      </c>
      <c r="U20" s="4">
        <v>149</v>
      </c>
      <c r="V20" s="4">
        <v>75</v>
      </c>
      <c r="W20" s="4">
        <v>98</v>
      </c>
      <c r="X20" s="4">
        <v>159</v>
      </c>
      <c r="Y20" s="4">
        <v>123</v>
      </c>
      <c r="Z20" s="4">
        <v>174</v>
      </c>
      <c r="AA20" s="4">
        <v>25</v>
      </c>
      <c r="AB20" s="4">
        <f t="shared" si="0"/>
        <v>2259</v>
      </c>
    </row>
    <row r="21" spans="1:28" x14ac:dyDescent="0.2">
      <c r="A21" s="7"/>
      <c r="B21" s="4">
        <v>44</v>
      </c>
      <c r="C21" s="4" t="s">
        <v>14</v>
      </c>
      <c r="D21" s="6" t="s">
        <v>17</v>
      </c>
      <c r="E21" s="4">
        <v>21</v>
      </c>
      <c r="F21" s="4">
        <v>20</v>
      </c>
      <c r="G21" s="4">
        <v>71</v>
      </c>
      <c r="H21" s="4">
        <v>53</v>
      </c>
      <c r="I21" s="4">
        <v>31</v>
      </c>
      <c r="J21" s="4">
        <v>12</v>
      </c>
      <c r="K21" s="4">
        <v>21</v>
      </c>
      <c r="L21" s="4">
        <v>8</v>
      </c>
      <c r="M21" s="4">
        <v>42</v>
      </c>
      <c r="N21" s="4">
        <v>16</v>
      </c>
      <c r="O21" s="4">
        <v>1</v>
      </c>
      <c r="P21" s="4">
        <v>10</v>
      </c>
      <c r="Q21" s="4">
        <v>12</v>
      </c>
      <c r="R21" s="4">
        <v>14</v>
      </c>
      <c r="S21" s="4">
        <v>13</v>
      </c>
      <c r="T21" s="4">
        <v>50</v>
      </c>
      <c r="U21" s="4">
        <v>1</v>
      </c>
      <c r="V21" s="4">
        <v>2</v>
      </c>
      <c r="W21" s="4">
        <v>16</v>
      </c>
      <c r="X21" s="4">
        <v>12</v>
      </c>
      <c r="Y21" s="4"/>
      <c r="Z21" s="4">
        <v>80</v>
      </c>
      <c r="AA21" s="4"/>
      <c r="AB21" s="4">
        <f t="shared" si="0"/>
        <v>506</v>
      </c>
    </row>
    <row r="22" spans="1:28" x14ac:dyDescent="0.2">
      <c r="A22" s="7"/>
      <c r="B22" s="4">
        <v>45</v>
      </c>
      <c r="C22" s="4" t="s">
        <v>15</v>
      </c>
      <c r="D22" s="6"/>
      <c r="E22" s="4">
        <v>89</v>
      </c>
      <c r="F22" s="4">
        <v>80</v>
      </c>
      <c r="G22" s="4">
        <v>147</v>
      </c>
      <c r="H22" s="4">
        <v>269</v>
      </c>
      <c r="I22" s="4">
        <v>109</v>
      </c>
      <c r="J22" s="4">
        <v>100</v>
      </c>
      <c r="K22" s="4">
        <v>152</v>
      </c>
      <c r="L22" s="4">
        <v>44</v>
      </c>
      <c r="M22" s="4">
        <v>91</v>
      </c>
      <c r="N22" s="4">
        <v>115</v>
      </c>
      <c r="O22" s="4">
        <v>24</v>
      </c>
      <c r="P22" s="4">
        <v>28</v>
      </c>
      <c r="Q22" s="4">
        <v>42</v>
      </c>
      <c r="R22" s="4">
        <v>75</v>
      </c>
      <c r="S22" s="4">
        <v>71</v>
      </c>
      <c r="T22" s="4">
        <v>148</v>
      </c>
      <c r="U22" s="4">
        <v>89</v>
      </c>
      <c r="V22" s="4">
        <v>35</v>
      </c>
      <c r="W22" s="4">
        <v>34</v>
      </c>
      <c r="X22" s="4">
        <v>42</v>
      </c>
      <c r="Y22" s="4">
        <v>5</v>
      </c>
      <c r="Z22" s="4">
        <v>37</v>
      </c>
      <c r="AA22" s="4">
        <v>4</v>
      </c>
      <c r="AB22" s="4">
        <f t="shared" si="0"/>
        <v>1830</v>
      </c>
    </row>
    <row r="23" spans="1:28" x14ac:dyDescent="0.2">
      <c r="A23" s="7"/>
      <c r="B23" s="4">
        <v>46</v>
      </c>
      <c r="C23" s="4" t="s">
        <v>14</v>
      </c>
      <c r="D23" s="6" t="s">
        <v>18</v>
      </c>
      <c r="E23" s="4">
        <v>22</v>
      </c>
      <c r="F23" s="4">
        <v>49</v>
      </c>
      <c r="G23" s="4">
        <v>142</v>
      </c>
      <c r="H23" s="4">
        <v>60</v>
      </c>
      <c r="I23" s="4">
        <v>12</v>
      </c>
      <c r="J23" s="4">
        <v>30</v>
      </c>
      <c r="K23" s="4">
        <v>26</v>
      </c>
      <c r="L23" s="4">
        <v>18</v>
      </c>
      <c r="M23" s="4">
        <v>25</v>
      </c>
      <c r="N23" s="4">
        <v>238</v>
      </c>
      <c r="O23" s="4">
        <v>13</v>
      </c>
      <c r="P23" s="4">
        <v>25</v>
      </c>
      <c r="Q23" s="4">
        <v>27</v>
      </c>
      <c r="R23" s="4">
        <v>39</v>
      </c>
      <c r="S23" s="4">
        <v>20</v>
      </c>
      <c r="T23" s="4">
        <v>47</v>
      </c>
      <c r="U23" s="4">
        <v>28</v>
      </c>
      <c r="V23" s="4">
        <v>19</v>
      </c>
      <c r="W23" s="4">
        <v>36</v>
      </c>
      <c r="X23" s="4">
        <v>37</v>
      </c>
      <c r="Y23" s="4">
        <v>144</v>
      </c>
      <c r="Z23" s="4">
        <v>32</v>
      </c>
      <c r="AA23" s="4">
        <v>6</v>
      </c>
      <c r="AB23" s="4">
        <f t="shared" si="0"/>
        <v>1095</v>
      </c>
    </row>
    <row r="24" spans="1:28" x14ac:dyDescent="0.2">
      <c r="A24" s="7"/>
      <c r="B24" s="4">
        <v>47</v>
      </c>
      <c r="C24" s="4" t="s">
        <v>15</v>
      </c>
      <c r="D24" s="6"/>
      <c r="E24" s="4">
        <v>648</v>
      </c>
      <c r="F24" s="4">
        <v>852</v>
      </c>
      <c r="G24" s="4">
        <v>1231</v>
      </c>
      <c r="H24" s="4">
        <v>1189</v>
      </c>
      <c r="I24" s="4">
        <v>887</v>
      </c>
      <c r="J24" s="4">
        <v>864</v>
      </c>
      <c r="K24" s="4">
        <v>659</v>
      </c>
      <c r="L24" s="4">
        <v>82</v>
      </c>
      <c r="M24" s="4">
        <v>892</v>
      </c>
      <c r="N24" s="4">
        <v>829</v>
      </c>
      <c r="O24" s="4">
        <v>605</v>
      </c>
      <c r="P24" s="4">
        <v>444</v>
      </c>
      <c r="Q24" s="4">
        <v>699</v>
      </c>
      <c r="R24" s="4">
        <v>1120</v>
      </c>
      <c r="S24" s="4">
        <v>1239</v>
      </c>
      <c r="T24" s="4">
        <v>1288</v>
      </c>
      <c r="U24" s="4">
        <v>1018</v>
      </c>
      <c r="V24" s="4">
        <v>401</v>
      </c>
      <c r="W24" s="4">
        <v>718</v>
      </c>
      <c r="X24" s="4">
        <v>764</v>
      </c>
      <c r="Y24" s="4">
        <v>396</v>
      </c>
      <c r="Z24" s="4">
        <v>899</v>
      </c>
      <c r="AA24" s="4">
        <v>93</v>
      </c>
      <c r="AB24" s="4">
        <f t="shared" si="0"/>
        <v>17817</v>
      </c>
    </row>
    <row r="25" spans="1:28" x14ac:dyDescent="0.2">
      <c r="A25" s="7"/>
      <c r="B25" s="4">
        <v>48</v>
      </c>
      <c r="C25" s="4" t="s">
        <v>14</v>
      </c>
      <c r="D25" s="6" t="s">
        <v>19</v>
      </c>
      <c r="E25" s="4">
        <f>E17+E19+E21+E23</f>
        <v>65</v>
      </c>
      <c r="F25" s="4">
        <f t="shared" ref="F25:AA25" si="1">F17+F19+F21+F23</f>
        <v>199</v>
      </c>
      <c r="G25" s="4">
        <f t="shared" si="1"/>
        <v>253</v>
      </c>
      <c r="H25" s="4">
        <f t="shared" si="1"/>
        <v>147</v>
      </c>
      <c r="I25" s="4">
        <f t="shared" si="1"/>
        <v>52</v>
      </c>
      <c r="J25" s="4">
        <f t="shared" si="1"/>
        <v>76</v>
      </c>
      <c r="K25" s="4">
        <f t="shared" si="1"/>
        <v>123</v>
      </c>
      <c r="L25" s="4">
        <f t="shared" si="1"/>
        <v>163</v>
      </c>
      <c r="M25" s="4">
        <f t="shared" si="1"/>
        <v>125</v>
      </c>
      <c r="N25" s="4">
        <f t="shared" si="1"/>
        <v>293</v>
      </c>
      <c r="O25" s="4">
        <f t="shared" si="1"/>
        <v>49</v>
      </c>
      <c r="P25" s="4">
        <f t="shared" si="1"/>
        <v>148</v>
      </c>
      <c r="Q25" s="4">
        <f t="shared" si="1"/>
        <v>265</v>
      </c>
      <c r="R25" s="4">
        <f t="shared" si="1"/>
        <v>239</v>
      </c>
      <c r="S25" s="4">
        <f t="shared" si="1"/>
        <v>215</v>
      </c>
      <c r="T25" s="4">
        <f t="shared" si="1"/>
        <v>316</v>
      </c>
      <c r="U25" s="4">
        <f t="shared" si="1"/>
        <v>293</v>
      </c>
      <c r="V25" s="4">
        <f t="shared" si="1"/>
        <v>69</v>
      </c>
      <c r="W25" s="4">
        <f t="shared" si="1"/>
        <v>127</v>
      </c>
      <c r="X25" s="4">
        <f t="shared" si="1"/>
        <v>205</v>
      </c>
      <c r="Y25" s="4">
        <f t="shared" si="1"/>
        <v>217</v>
      </c>
      <c r="Z25" s="4">
        <f t="shared" si="1"/>
        <v>277</v>
      </c>
      <c r="AA25" s="4">
        <f t="shared" si="1"/>
        <v>17</v>
      </c>
      <c r="AB25" s="4">
        <f t="shared" si="0"/>
        <v>3933</v>
      </c>
    </row>
    <row r="26" spans="1:28" x14ac:dyDescent="0.2">
      <c r="A26" s="7"/>
      <c r="B26" s="4">
        <v>49</v>
      </c>
      <c r="C26" s="4" t="s">
        <v>15</v>
      </c>
      <c r="D26" s="6"/>
      <c r="E26" s="4">
        <f>E15+E16+E18+E20+E22+E24</f>
        <v>1096</v>
      </c>
      <c r="F26" s="4">
        <f t="shared" ref="F26:AA26" si="2">F15+F16+F18+F20+F22+F24</f>
        <v>1566</v>
      </c>
      <c r="G26" s="4">
        <f t="shared" si="2"/>
        <v>1833</v>
      </c>
      <c r="H26" s="4">
        <f t="shared" si="2"/>
        <v>2127</v>
      </c>
      <c r="I26" s="4">
        <f t="shared" si="2"/>
        <v>1270</v>
      </c>
      <c r="J26" s="4">
        <f t="shared" si="2"/>
        <v>1466</v>
      </c>
      <c r="K26" s="4">
        <f t="shared" si="2"/>
        <v>1258</v>
      </c>
      <c r="L26" s="4">
        <f t="shared" si="2"/>
        <v>547</v>
      </c>
      <c r="M26" s="4">
        <f t="shared" si="2"/>
        <v>1729</v>
      </c>
      <c r="N26" s="4">
        <f t="shared" si="2"/>
        <v>2338</v>
      </c>
      <c r="O26" s="4">
        <f t="shared" si="2"/>
        <v>1070</v>
      </c>
      <c r="P26" s="4">
        <f t="shared" si="2"/>
        <v>899</v>
      </c>
      <c r="Q26" s="4">
        <f t="shared" si="2"/>
        <v>1263</v>
      </c>
      <c r="R26" s="4">
        <f t="shared" si="2"/>
        <v>1795</v>
      </c>
      <c r="S26" s="4">
        <f t="shared" si="2"/>
        <v>1892</v>
      </c>
      <c r="T26" s="4">
        <f t="shared" si="2"/>
        <v>2426</v>
      </c>
      <c r="U26" s="4">
        <f t="shared" si="2"/>
        <v>1792</v>
      </c>
      <c r="V26" s="4">
        <f t="shared" si="2"/>
        <v>687</v>
      </c>
      <c r="W26" s="4">
        <f t="shared" si="2"/>
        <v>1117</v>
      </c>
      <c r="X26" s="4">
        <f t="shared" si="2"/>
        <v>1211</v>
      </c>
      <c r="Y26" s="4">
        <f t="shared" si="2"/>
        <v>736</v>
      </c>
      <c r="Z26" s="4">
        <f t="shared" si="2"/>
        <v>1419</v>
      </c>
      <c r="AA26" s="4">
        <f t="shared" si="2"/>
        <v>176</v>
      </c>
      <c r="AB26" s="4">
        <f t="shared" si="0"/>
        <v>31713</v>
      </c>
    </row>
    <row r="27" spans="1:28" x14ac:dyDescent="0.2">
      <c r="A27" s="7"/>
      <c r="B27" s="4">
        <v>50</v>
      </c>
      <c r="C27" s="4" t="s">
        <v>53</v>
      </c>
      <c r="D27" s="4"/>
      <c r="E27" s="4">
        <f>SUM(E25:E26)</f>
        <v>1161</v>
      </c>
      <c r="F27" s="4">
        <f t="shared" ref="F27:AA27" si="3">SUM(F25:F26)</f>
        <v>1765</v>
      </c>
      <c r="G27" s="4">
        <f t="shared" si="3"/>
        <v>2086</v>
      </c>
      <c r="H27" s="4">
        <f t="shared" si="3"/>
        <v>2274</v>
      </c>
      <c r="I27" s="4">
        <f t="shared" si="3"/>
        <v>1322</v>
      </c>
      <c r="J27" s="4">
        <f t="shared" si="3"/>
        <v>1542</v>
      </c>
      <c r="K27" s="4">
        <f t="shared" si="3"/>
        <v>1381</v>
      </c>
      <c r="L27" s="4">
        <f t="shared" si="3"/>
        <v>710</v>
      </c>
      <c r="M27" s="4">
        <f t="shared" si="3"/>
        <v>1854</v>
      </c>
      <c r="N27" s="4">
        <f t="shared" si="3"/>
        <v>2631</v>
      </c>
      <c r="O27" s="4">
        <f t="shared" si="3"/>
        <v>1119</v>
      </c>
      <c r="P27" s="4">
        <f t="shared" si="3"/>
        <v>1047</v>
      </c>
      <c r="Q27" s="4">
        <f t="shared" si="3"/>
        <v>1528</v>
      </c>
      <c r="R27" s="4">
        <f t="shared" si="3"/>
        <v>2034</v>
      </c>
      <c r="S27" s="4">
        <f t="shared" si="3"/>
        <v>2107</v>
      </c>
      <c r="T27" s="4">
        <f t="shared" si="3"/>
        <v>2742</v>
      </c>
      <c r="U27" s="4">
        <f t="shared" si="3"/>
        <v>2085</v>
      </c>
      <c r="V27" s="4">
        <f t="shared" si="3"/>
        <v>756</v>
      </c>
      <c r="W27" s="4">
        <f t="shared" si="3"/>
        <v>1244</v>
      </c>
      <c r="X27" s="4">
        <f t="shared" si="3"/>
        <v>1416</v>
      </c>
      <c r="Y27" s="4">
        <f t="shared" si="3"/>
        <v>953</v>
      </c>
      <c r="Z27" s="4">
        <f t="shared" si="3"/>
        <v>1696</v>
      </c>
      <c r="AA27" s="4">
        <f t="shared" si="3"/>
        <v>193</v>
      </c>
      <c r="AB27" s="4">
        <f t="shared" si="0"/>
        <v>35646</v>
      </c>
    </row>
  </sheetData>
  <mergeCells count="14">
    <mergeCell ref="C5:D5"/>
    <mergeCell ref="C6:D6"/>
    <mergeCell ref="A7:A13"/>
    <mergeCell ref="D7:D8"/>
    <mergeCell ref="D9:D10"/>
    <mergeCell ref="D11:D12"/>
    <mergeCell ref="C14:D14"/>
    <mergeCell ref="C16:D16"/>
    <mergeCell ref="A15:A27"/>
    <mergeCell ref="D17:D18"/>
    <mergeCell ref="D19:D20"/>
    <mergeCell ref="D21:D22"/>
    <mergeCell ref="D23:D24"/>
    <mergeCell ref="D25:D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7"/>
  <sheetViews>
    <sheetView showGridLines="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AA2" sqref="AA2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16384" width="9.140625" style="1"/>
  </cols>
  <sheetData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/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ht="14.25" customHeight="1" x14ac:dyDescent="0.2">
      <c r="A5" s="4"/>
      <c r="B5" s="4">
        <v>51</v>
      </c>
      <c r="C5" s="6" t="s">
        <v>56</v>
      </c>
      <c r="D5" s="6"/>
      <c r="E5" s="4">
        <v>8464</v>
      </c>
      <c r="F5" s="4">
        <v>6770</v>
      </c>
      <c r="G5" s="4">
        <v>7610</v>
      </c>
      <c r="H5" s="4">
        <v>9666</v>
      </c>
      <c r="I5" s="4">
        <v>4316</v>
      </c>
      <c r="J5" s="4">
        <v>8275</v>
      </c>
      <c r="K5" s="4">
        <v>8664</v>
      </c>
      <c r="L5" s="4">
        <v>8602</v>
      </c>
      <c r="M5" s="4">
        <v>7289</v>
      </c>
      <c r="N5" s="4">
        <v>11937</v>
      </c>
      <c r="O5" s="4">
        <v>8824</v>
      </c>
      <c r="P5" s="4">
        <v>11349</v>
      </c>
      <c r="Q5" s="4">
        <v>10219</v>
      </c>
      <c r="R5" s="4">
        <v>15003</v>
      </c>
      <c r="S5" s="4">
        <v>11247</v>
      </c>
      <c r="T5" s="4">
        <v>17461</v>
      </c>
      <c r="U5" s="4">
        <v>12256</v>
      </c>
      <c r="V5" s="4">
        <v>10211</v>
      </c>
      <c r="W5" s="4">
        <v>13505</v>
      </c>
      <c r="X5" s="4">
        <v>12573</v>
      </c>
      <c r="Y5" s="4">
        <v>8029</v>
      </c>
      <c r="Z5" s="4">
        <v>9896</v>
      </c>
      <c r="AA5" s="4">
        <v>1326</v>
      </c>
      <c r="AB5" s="4">
        <f>SUM(E5:AA5)</f>
        <v>223492</v>
      </c>
    </row>
    <row r="6" spans="1:31" x14ac:dyDescent="0.2">
      <c r="A6" s="4"/>
      <c r="B6" s="4">
        <v>52</v>
      </c>
      <c r="C6" s="6" t="s">
        <v>4</v>
      </c>
      <c r="D6" s="6"/>
      <c r="E6" s="4">
        <v>1957</v>
      </c>
      <c r="F6" s="4">
        <v>1320</v>
      </c>
      <c r="G6" s="4">
        <v>1858</v>
      </c>
      <c r="H6" s="4">
        <v>1995</v>
      </c>
      <c r="I6" s="4">
        <v>1052</v>
      </c>
      <c r="J6" s="4">
        <v>1443</v>
      </c>
      <c r="K6" s="4">
        <v>1589</v>
      </c>
      <c r="L6" s="4">
        <v>1953</v>
      </c>
      <c r="M6" s="4">
        <v>1697</v>
      </c>
      <c r="N6" s="4">
        <v>3071</v>
      </c>
      <c r="O6" s="4">
        <v>2109</v>
      </c>
      <c r="P6" s="4">
        <v>2513</v>
      </c>
      <c r="Q6" s="4">
        <v>2611</v>
      </c>
      <c r="R6" s="4">
        <v>3137</v>
      </c>
      <c r="S6" s="4">
        <v>2346</v>
      </c>
      <c r="T6" s="4">
        <v>3862</v>
      </c>
      <c r="U6" s="4">
        <v>2934</v>
      </c>
      <c r="V6" s="4">
        <v>2098</v>
      </c>
      <c r="W6" s="4">
        <v>2658</v>
      </c>
      <c r="X6" s="4">
        <v>2302</v>
      </c>
      <c r="Y6" s="4">
        <v>1690</v>
      </c>
      <c r="Z6" s="4">
        <v>2209</v>
      </c>
      <c r="AA6" s="4">
        <v>312</v>
      </c>
      <c r="AB6" s="4">
        <f t="shared" ref="AB6:AB27" si="0">SUM(E6:AA6)</f>
        <v>48716</v>
      </c>
    </row>
    <row r="7" spans="1:31" x14ac:dyDescent="0.2">
      <c r="A7" s="9" t="s">
        <v>54</v>
      </c>
      <c r="B7" s="4">
        <v>53</v>
      </c>
      <c r="C7" s="4" t="s">
        <v>5</v>
      </c>
      <c r="D7" s="6" t="s">
        <v>7</v>
      </c>
      <c r="E7" s="4">
        <v>615</v>
      </c>
      <c r="F7" s="4">
        <v>420</v>
      </c>
      <c r="G7" s="4">
        <v>606</v>
      </c>
      <c r="H7" s="4">
        <v>962</v>
      </c>
      <c r="I7" s="4">
        <v>347</v>
      </c>
      <c r="J7" s="4">
        <v>622</v>
      </c>
      <c r="K7" s="4">
        <v>527</v>
      </c>
      <c r="L7" s="4">
        <v>528</v>
      </c>
      <c r="M7" s="4">
        <v>645</v>
      </c>
      <c r="N7" s="4">
        <v>948</v>
      </c>
      <c r="O7" s="4">
        <v>725</v>
      </c>
      <c r="P7" s="4">
        <v>904</v>
      </c>
      <c r="Q7" s="4">
        <v>814</v>
      </c>
      <c r="R7" s="4">
        <v>1126</v>
      </c>
      <c r="S7" s="4">
        <v>712</v>
      </c>
      <c r="T7" s="4">
        <v>1229</v>
      </c>
      <c r="U7" s="4">
        <v>942</v>
      </c>
      <c r="V7" s="4">
        <v>829</v>
      </c>
      <c r="W7" s="4">
        <v>1065</v>
      </c>
      <c r="X7" s="4">
        <v>842</v>
      </c>
      <c r="Y7" s="4">
        <v>720</v>
      </c>
      <c r="Z7" s="4">
        <v>731</v>
      </c>
      <c r="AA7" s="4">
        <v>84</v>
      </c>
      <c r="AB7" s="4">
        <f t="shared" si="0"/>
        <v>16943</v>
      </c>
    </row>
    <row r="8" spans="1:31" x14ac:dyDescent="0.2">
      <c r="A8" s="9"/>
      <c r="B8" s="4">
        <v>54</v>
      </c>
      <c r="C8" s="4" t="s">
        <v>6</v>
      </c>
      <c r="D8" s="6"/>
      <c r="E8" s="4">
        <v>844</v>
      </c>
      <c r="F8" s="4">
        <v>501</v>
      </c>
      <c r="G8" s="4">
        <v>745</v>
      </c>
      <c r="H8" s="4">
        <v>1057</v>
      </c>
      <c r="I8" s="4">
        <v>441</v>
      </c>
      <c r="J8" s="4">
        <v>828</v>
      </c>
      <c r="K8" s="4">
        <v>681</v>
      </c>
      <c r="L8" s="4">
        <v>715</v>
      </c>
      <c r="M8" s="4">
        <v>791</v>
      </c>
      <c r="N8" s="4">
        <v>1240</v>
      </c>
      <c r="O8" s="4">
        <v>887</v>
      </c>
      <c r="P8" s="4">
        <v>1268</v>
      </c>
      <c r="Q8" s="4">
        <v>1142</v>
      </c>
      <c r="R8" s="4">
        <v>1465</v>
      </c>
      <c r="S8" s="4">
        <v>821</v>
      </c>
      <c r="T8" s="4">
        <v>1654</v>
      </c>
      <c r="U8" s="4">
        <v>1297</v>
      </c>
      <c r="V8" s="4">
        <v>967</v>
      </c>
      <c r="W8" s="4">
        <v>1116</v>
      </c>
      <c r="X8" s="4">
        <v>1025</v>
      </c>
      <c r="Y8" s="4">
        <v>834</v>
      </c>
      <c r="Z8" s="4">
        <v>956</v>
      </c>
      <c r="AA8" s="4">
        <v>118</v>
      </c>
      <c r="AB8" s="4">
        <f t="shared" si="0"/>
        <v>21393</v>
      </c>
    </row>
    <row r="9" spans="1:31" x14ac:dyDescent="0.2">
      <c r="A9" s="9"/>
      <c r="B9" s="4">
        <v>55</v>
      </c>
      <c r="C9" s="4" t="s">
        <v>5</v>
      </c>
      <c r="D9" s="6" t="s">
        <v>8</v>
      </c>
      <c r="E9" s="4">
        <v>599</v>
      </c>
      <c r="F9" s="4">
        <v>343</v>
      </c>
      <c r="G9" s="4">
        <v>547</v>
      </c>
      <c r="H9" s="4">
        <v>818</v>
      </c>
      <c r="I9" s="4">
        <v>345</v>
      </c>
      <c r="J9" s="4">
        <v>629</v>
      </c>
      <c r="K9" s="4">
        <v>492</v>
      </c>
      <c r="L9" s="4">
        <v>492</v>
      </c>
      <c r="M9" s="4">
        <v>615</v>
      </c>
      <c r="N9" s="4">
        <v>881</v>
      </c>
      <c r="O9" s="4">
        <v>602</v>
      </c>
      <c r="P9" s="4">
        <v>685</v>
      </c>
      <c r="Q9" s="4">
        <v>612</v>
      </c>
      <c r="R9" s="4">
        <v>908</v>
      </c>
      <c r="S9" s="4">
        <v>586</v>
      </c>
      <c r="T9" s="4">
        <v>864</v>
      </c>
      <c r="U9" s="4">
        <v>692</v>
      </c>
      <c r="V9" s="4">
        <v>529</v>
      </c>
      <c r="W9" s="4">
        <v>768</v>
      </c>
      <c r="X9" s="4">
        <v>759</v>
      </c>
      <c r="Y9" s="4">
        <v>568</v>
      </c>
      <c r="Z9" s="4">
        <v>719</v>
      </c>
      <c r="AA9" s="4">
        <v>44</v>
      </c>
      <c r="AB9" s="4">
        <f t="shared" si="0"/>
        <v>14097</v>
      </c>
    </row>
    <row r="10" spans="1:31" x14ac:dyDescent="0.2">
      <c r="A10" s="9"/>
      <c r="B10" s="4">
        <v>56</v>
      </c>
      <c r="C10" s="4" t="s">
        <v>6</v>
      </c>
      <c r="D10" s="6"/>
      <c r="E10" s="4">
        <v>927</v>
      </c>
      <c r="F10" s="4">
        <v>495</v>
      </c>
      <c r="G10" s="4">
        <v>771</v>
      </c>
      <c r="H10" s="4">
        <v>998</v>
      </c>
      <c r="I10" s="4">
        <v>375</v>
      </c>
      <c r="J10" s="4">
        <v>819</v>
      </c>
      <c r="K10" s="4">
        <v>709</v>
      </c>
      <c r="L10" s="4">
        <v>779</v>
      </c>
      <c r="M10" s="4">
        <v>725</v>
      </c>
      <c r="N10" s="4">
        <v>1093</v>
      </c>
      <c r="O10" s="4">
        <v>854</v>
      </c>
      <c r="P10" s="4">
        <v>1071</v>
      </c>
      <c r="Q10" s="4">
        <v>970</v>
      </c>
      <c r="R10" s="4">
        <v>1505</v>
      </c>
      <c r="S10" s="4">
        <v>887</v>
      </c>
      <c r="T10" s="4">
        <v>1549</v>
      </c>
      <c r="U10" s="4">
        <v>1079</v>
      </c>
      <c r="V10" s="4">
        <v>773</v>
      </c>
      <c r="W10" s="4">
        <v>929</v>
      </c>
      <c r="X10" s="4">
        <v>990</v>
      </c>
      <c r="Y10" s="4">
        <v>743</v>
      </c>
      <c r="Z10" s="4">
        <v>1018</v>
      </c>
      <c r="AA10" s="4">
        <v>81</v>
      </c>
      <c r="AB10" s="4">
        <f t="shared" si="0"/>
        <v>20140</v>
      </c>
    </row>
    <row r="11" spans="1:31" x14ac:dyDescent="0.2">
      <c r="A11" s="9"/>
      <c r="B11" s="4">
        <v>57</v>
      </c>
      <c r="C11" s="4" t="s">
        <v>5</v>
      </c>
      <c r="D11" s="6" t="s">
        <v>81</v>
      </c>
      <c r="E11" s="4">
        <v>658</v>
      </c>
      <c r="F11" s="4">
        <v>1452</v>
      </c>
      <c r="G11" s="4">
        <v>494</v>
      </c>
      <c r="H11" s="4">
        <v>499</v>
      </c>
      <c r="I11" s="4">
        <v>296</v>
      </c>
      <c r="J11" s="4">
        <v>1196</v>
      </c>
      <c r="K11" s="4">
        <v>1384</v>
      </c>
      <c r="L11" s="4">
        <v>1087</v>
      </c>
      <c r="M11" s="4">
        <v>412</v>
      </c>
      <c r="N11" s="4">
        <v>480</v>
      </c>
      <c r="O11" s="4">
        <v>567</v>
      </c>
      <c r="P11" s="4">
        <v>1212</v>
      </c>
      <c r="Q11" s="4">
        <v>875</v>
      </c>
      <c r="R11" s="4">
        <v>2158</v>
      </c>
      <c r="S11" s="4">
        <v>2010</v>
      </c>
      <c r="T11" s="4">
        <v>3019</v>
      </c>
      <c r="U11" s="4">
        <v>1724</v>
      </c>
      <c r="V11" s="4">
        <v>1865</v>
      </c>
      <c r="W11" s="4">
        <v>2866</v>
      </c>
      <c r="X11" s="4">
        <v>2957</v>
      </c>
      <c r="Y11" s="4">
        <v>1120</v>
      </c>
      <c r="Z11" s="4">
        <v>1128</v>
      </c>
      <c r="AA11" s="4">
        <v>203</v>
      </c>
      <c r="AB11" s="4">
        <f t="shared" si="0"/>
        <v>29662</v>
      </c>
    </row>
    <row r="12" spans="1:31" x14ac:dyDescent="0.2">
      <c r="A12" s="9"/>
      <c r="B12" s="4">
        <v>58</v>
      </c>
      <c r="C12" s="4" t="s">
        <v>6</v>
      </c>
      <c r="D12" s="6"/>
      <c r="E12" s="4">
        <v>2864</v>
      </c>
      <c r="F12" s="4">
        <v>2239</v>
      </c>
      <c r="G12" s="4">
        <v>2589</v>
      </c>
      <c r="H12" s="4">
        <v>3337</v>
      </c>
      <c r="I12" s="4">
        <v>1460</v>
      </c>
      <c r="J12" s="4">
        <v>2738</v>
      </c>
      <c r="K12" s="4">
        <v>3282</v>
      </c>
      <c r="L12" s="4">
        <v>3048</v>
      </c>
      <c r="M12" s="4">
        <v>2404</v>
      </c>
      <c r="N12" s="4">
        <v>4224</v>
      </c>
      <c r="O12" s="4">
        <v>3080</v>
      </c>
      <c r="P12" s="4">
        <v>3696</v>
      </c>
      <c r="Q12" s="4">
        <v>3195</v>
      </c>
      <c r="R12" s="4">
        <v>4704</v>
      </c>
      <c r="S12" s="4">
        <v>3885</v>
      </c>
      <c r="T12" s="4">
        <v>5284</v>
      </c>
      <c r="U12" s="4">
        <v>3588</v>
      </c>
      <c r="V12" s="4">
        <v>3150</v>
      </c>
      <c r="W12" s="4">
        <v>4103</v>
      </c>
      <c r="X12" s="4">
        <v>3698</v>
      </c>
      <c r="Y12" s="4">
        <v>2354</v>
      </c>
      <c r="Z12" s="4">
        <v>3135</v>
      </c>
      <c r="AA12" s="4">
        <v>484</v>
      </c>
      <c r="AB12" s="4">
        <f t="shared" si="0"/>
        <v>72541</v>
      </c>
    </row>
    <row r="13" spans="1:31" x14ac:dyDescent="0.2">
      <c r="A13" s="9"/>
      <c r="B13" s="4">
        <v>59</v>
      </c>
      <c r="C13" s="4" t="s">
        <v>57</v>
      </c>
      <c r="D13" s="8"/>
      <c r="E13" s="4">
        <v>252</v>
      </c>
      <c r="F13" s="4">
        <v>166</v>
      </c>
      <c r="G13" s="4">
        <v>143</v>
      </c>
      <c r="H13" s="4">
        <v>224</v>
      </c>
      <c r="I13" s="4">
        <v>54</v>
      </c>
      <c r="J13" s="4">
        <v>207</v>
      </c>
      <c r="K13" s="4">
        <v>182</v>
      </c>
      <c r="L13" s="4">
        <v>194</v>
      </c>
      <c r="M13" s="4">
        <v>166</v>
      </c>
      <c r="N13" s="4">
        <v>192</v>
      </c>
      <c r="O13" s="4">
        <v>171</v>
      </c>
      <c r="P13" s="4">
        <v>312</v>
      </c>
      <c r="Q13" s="4">
        <v>211</v>
      </c>
      <c r="R13" s="4">
        <v>366</v>
      </c>
      <c r="S13" s="4">
        <v>222</v>
      </c>
      <c r="T13" s="4">
        <v>392</v>
      </c>
      <c r="U13" s="4">
        <v>293</v>
      </c>
      <c r="V13" s="4">
        <v>202</v>
      </c>
      <c r="W13" s="4">
        <v>219</v>
      </c>
      <c r="X13" s="4">
        <v>238</v>
      </c>
      <c r="Y13" s="4">
        <v>179</v>
      </c>
      <c r="Z13" s="4">
        <v>343</v>
      </c>
      <c r="AA13" s="4">
        <v>25</v>
      </c>
      <c r="AB13" s="4">
        <f t="shared" si="0"/>
        <v>4953</v>
      </c>
    </row>
    <row r="14" spans="1:31" x14ac:dyDescent="0.2">
      <c r="A14" s="10"/>
      <c r="B14" s="4">
        <v>60</v>
      </c>
      <c r="C14" s="6" t="s">
        <v>58</v>
      </c>
      <c r="D14" s="6"/>
      <c r="E14" s="4">
        <v>439</v>
      </c>
      <c r="F14" s="4">
        <v>1220</v>
      </c>
      <c r="G14" s="4">
        <v>328</v>
      </c>
      <c r="H14" s="4">
        <v>264</v>
      </c>
      <c r="I14" s="4">
        <v>231</v>
      </c>
      <c r="J14" s="4">
        <v>936</v>
      </c>
      <c r="K14" s="4">
        <v>1558</v>
      </c>
      <c r="L14" s="4">
        <v>895</v>
      </c>
      <c r="M14" s="4">
        <v>262</v>
      </c>
      <c r="N14" s="4">
        <v>208</v>
      </c>
      <c r="O14" s="4">
        <v>324</v>
      </c>
      <c r="P14" s="4">
        <v>871</v>
      </c>
      <c r="Q14" s="4">
        <v>601</v>
      </c>
      <c r="R14" s="4">
        <v>1773</v>
      </c>
      <c r="S14" s="4">
        <v>1770</v>
      </c>
      <c r="T14" s="4">
        <v>2624</v>
      </c>
      <c r="U14" s="4">
        <v>1423</v>
      </c>
      <c r="V14" s="4">
        <v>1818</v>
      </c>
      <c r="W14" s="4">
        <v>2513</v>
      </c>
      <c r="X14" s="4">
        <v>2655</v>
      </c>
      <c r="Y14" s="4">
        <v>882</v>
      </c>
      <c r="Z14" s="4">
        <v>852</v>
      </c>
      <c r="AA14" s="4">
        <v>170</v>
      </c>
      <c r="AB14" s="4">
        <f t="shared" si="0"/>
        <v>24617</v>
      </c>
    </row>
    <row r="15" spans="1:31" x14ac:dyDescent="0.2">
      <c r="A15" s="7" t="s">
        <v>55</v>
      </c>
      <c r="B15" s="4">
        <v>61</v>
      </c>
      <c r="C15" s="6" t="s">
        <v>52</v>
      </c>
      <c r="D15" s="6"/>
      <c r="E15" s="4">
        <v>907</v>
      </c>
      <c r="F15" s="4">
        <v>823</v>
      </c>
      <c r="G15" s="4">
        <v>749</v>
      </c>
      <c r="H15" s="4">
        <v>929</v>
      </c>
      <c r="I15" s="4">
        <v>436</v>
      </c>
      <c r="J15" s="4">
        <v>1173</v>
      </c>
      <c r="K15" s="4">
        <v>933</v>
      </c>
      <c r="L15" s="4">
        <v>1026</v>
      </c>
      <c r="M15" s="4">
        <v>635</v>
      </c>
      <c r="N15" s="4">
        <v>1254</v>
      </c>
      <c r="O15" s="4">
        <v>817</v>
      </c>
      <c r="P15" s="4">
        <v>1249</v>
      </c>
      <c r="Q15" s="4">
        <v>1179</v>
      </c>
      <c r="R15" s="4">
        <v>1721</v>
      </c>
      <c r="S15" s="4">
        <v>1188</v>
      </c>
      <c r="T15" s="4">
        <v>2110</v>
      </c>
      <c r="U15" s="4">
        <v>1381</v>
      </c>
      <c r="V15" s="4">
        <v>1151</v>
      </c>
      <c r="W15" s="4">
        <v>1283</v>
      </c>
      <c r="X15" s="4">
        <v>1386</v>
      </c>
      <c r="Y15" s="4">
        <v>952</v>
      </c>
      <c r="Z15" s="4">
        <v>1089</v>
      </c>
      <c r="AA15" s="4">
        <v>65</v>
      </c>
      <c r="AB15" s="4">
        <f t="shared" si="0"/>
        <v>24436</v>
      </c>
    </row>
    <row r="16" spans="1:31" x14ac:dyDescent="0.2">
      <c r="A16" s="7"/>
      <c r="B16" s="4">
        <v>62</v>
      </c>
      <c r="C16" s="6" t="s">
        <v>13</v>
      </c>
      <c r="D16" s="6"/>
      <c r="E16" s="4">
        <v>726</v>
      </c>
      <c r="F16" s="4">
        <v>637</v>
      </c>
      <c r="G16" s="4">
        <v>519</v>
      </c>
      <c r="H16" s="4">
        <v>705</v>
      </c>
      <c r="I16" s="4">
        <v>307</v>
      </c>
      <c r="J16" s="4">
        <v>792</v>
      </c>
      <c r="K16" s="4">
        <v>769</v>
      </c>
      <c r="L16" s="4">
        <v>731</v>
      </c>
      <c r="M16" s="4">
        <v>529</v>
      </c>
      <c r="N16" s="4">
        <v>1100</v>
      </c>
      <c r="O16" s="4">
        <v>673</v>
      </c>
      <c r="P16" s="4">
        <v>783</v>
      </c>
      <c r="Q16" s="4">
        <v>668</v>
      </c>
      <c r="R16" s="4">
        <v>940</v>
      </c>
      <c r="S16" s="4">
        <v>858</v>
      </c>
      <c r="T16" s="4">
        <v>1250</v>
      </c>
      <c r="U16" s="4">
        <v>675</v>
      </c>
      <c r="V16" s="4">
        <v>672</v>
      </c>
      <c r="W16" s="4">
        <v>894</v>
      </c>
      <c r="X16" s="4">
        <v>1701</v>
      </c>
      <c r="Y16" s="4">
        <v>601</v>
      </c>
      <c r="Z16" s="4">
        <v>842</v>
      </c>
      <c r="AA16" s="4">
        <v>60</v>
      </c>
      <c r="AB16" s="4">
        <f t="shared" si="0"/>
        <v>17432</v>
      </c>
    </row>
    <row r="17" spans="1:28" x14ac:dyDescent="0.2">
      <c r="A17" s="7"/>
      <c r="B17" s="4">
        <v>63</v>
      </c>
      <c r="C17" s="4" t="s">
        <v>14</v>
      </c>
      <c r="D17" s="6" t="s">
        <v>16</v>
      </c>
      <c r="E17" s="4">
        <v>35</v>
      </c>
      <c r="F17" s="4">
        <v>118</v>
      </c>
      <c r="G17" s="4">
        <v>31</v>
      </c>
      <c r="H17" s="4">
        <v>42</v>
      </c>
      <c r="I17" s="4">
        <v>7</v>
      </c>
      <c r="J17" s="4">
        <v>52</v>
      </c>
      <c r="K17" s="4">
        <v>71</v>
      </c>
      <c r="L17" s="4">
        <v>196</v>
      </c>
      <c r="M17" s="4">
        <v>42</v>
      </c>
      <c r="N17" s="4">
        <v>147</v>
      </c>
      <c r="O17" s="4">
        <v>50</v>
      </c>
      <c r="P17" s="4">
        <v>112</v>
      </c>
      <c r="Q17" s="4">
        <v>114</v>
      </c>
      <c r="R17" s="4">
        <v>105</v>
      </c>
      <c r="S17" s="4">
        <v>114</v>
      </c>
      <c r="T17" s="4">
        <v>298</v>
      </c>
      <c r="U17" s="4">
        <v>164</v>
      </c>
      <c r="V17" s="4">
        <v>73</v>
      </c>
      <c r="W17" s="4">
        <v>148</v>
      </c>
      <c r="X17" s="4">
        <v>105</v>
      </c>
      <c r="Y17" s="4">
        <v>44</v>
      </c>
      <c r="Z17" s="4">
        <v>83</v>
      </c>
      <c r="AA17" s="4">
        <v>10</v>
      </c>
      <c r="AB17" s="4">
        <f t="shared" si="0"/>
        <v>2161</v>
      </c>
    </row>
    <row r="18" spans="1:28" x14ac:dyDescent="0.2">
      <c r="A18" s="7"/>
      <c r="B18" s="4">
        <v>64</v>
      </c>
      <c r="C18" s="4" t="s">
        <v>15</v>
      </c>
      <c r="D18" s="6"/>
      <c r="E18" s="4">
        <v>88</v>
      </c>
      <c r="F18" s="4">
        <v>125</v>
      </c>
      <c r="G18" s="4">
        <v>67</v>
      </c>
      <c r="H18" s="4">
        <v>129</v>
      </c>
      <c r="I18" s="4">
        <v>36</v>
      </c>
      <c r="J18" s="4">
        <v>257</v>
      </c>
      <c r="K18" s="4">
        <v>359</v>
      </c>
      <c r="L18" s="4">
        <v>347</v>
      </c>
      <c r="M18" s="4">
        <v>287</v>
      </c>
      <c r="N18" s="4">
        <v>381</v>
      </c>
      <c r="O18" s="4">
        <v>162</v>
      </c>
      <c r="P18" s="4">
        <v>197</v>
      </c>
      <c r="Q18" s="4">
        <v>306</v>
      </c>
      <c r="R18" s="4">
        <v>382</v>
      </c>
      <c r="S18" s="4">
        <v>278</v>
      </c>
      <c r="T18" s="4">
        <v>649</v>
      </c>
      <c r="U18" s="4">
        <v>493</v>
      </c>
      <c r="V18" s="4">
        <v>240</v>
      </c>
      <c r="W18" s="4">
        <v>313</v>
      </c>
      <c r="X18" s="4">
        <v>262</v>
      </c>
      <c r="Y18" s="4">
        <v>191</v>
      </c>
      <c r="Z18" s="4">
        <v>224</v>
      </c>
      <c r="AA18" s="4">
        <v>20</v>
      </c>
      <c r="AB18" s="4">
        <f t="shared" si="0"/>
        <v>5793</v>
      </c>
    </row>
    <row r="19" spans="1:28" x14ac:dyDescent="0.2">
      <c r="A19" s="7"/>
      <c r="B19" s="4">
        <v>65</v>
      </c>
      <c r="C19" s="4" t="s">
        <v>14</v>
      </c>
      <c r="D19" s="6" t="s">
        <v>23</v>
      </c>
      <c r="E19" s="4">
        <v>11</v>
      </c>
      <c r="F19" s="4">
        <v>24</v>
      </c>
      <c r="G19" s="4">
        <v>30</v>
      </c>
      <c r="H19" s="4">
        <v>1</v>
      </c>
      <c r="I19" s="4">
        <v>5</v>
      </c>
      <c r="J19" s="4">
        <v>1</v>
      </c>
      <c r="K19" s="4">
        <v>16</v>
      </c>
      <c r="L19" s="4">
        <v>12</v>
      </c>
      <c r="M19" s="4">
        <v>2</v>
      </c>
      <c r="N19" s="4">
        <v>6</v>
      </c>
      <c r="O19" s="4">
        <v>6</v>
      </c>
      <c r="P19" s="4">
        <v>7</v>
      </c>
      <c r="Q19" s="4">
        <v>27</v>
      </c>
      <c r="R19" s="4">
        <v>51</v>
      </c>
      <c r="S19" s="4">
        <v>31</v>
      </c>
      <c r="T19" s="4">
        <v>115</v>
      </c>
      <c r="U19" s="4">
        <v>17</v>
      </c>
      <c r="V19" s="4">
        <v>31</v>
      </c>
      <c r="W19" s="4">
        <v>45</v>
      </c>
      <c r="X19" s="4">
        <v>61</v>
      </c>
      <c r="Y19" s="4">
        <v>12</v>
      </c>
      <c r="Z19" s="4">
        <v>5</v>
      </c>
      <c r="AA19" s="4">
        <v>1</v>
      </c>
      <c r="AB19" s="4">
        <f t="shared" si="0"/>
        <v>517</v>
      </c>
    </row>
    <row r="20" spans="1:28" x14ac:dyDescent="0.2">
      <c r="A20" s="7"/>
      <c r="B20" s="4">
        <v>66</v>
      </c>
      <c r="C20" s="4" t="s">
        <v>15</v>
      </c>
      <c r="D20" s="6"/>
      <c r="E20" s="4">
        <v>24</v>
      </c>
      <c r="F20" s="4">
        <v>90</v>
      </c>
      <c r="G20" s="4">
        <v>50</v>
      </c>
      <c r="H20" s="4">
        <v>9</v>
      </c>
      <c r="I20" s="4">
        <v>15</v>
      </c>
      <c r="J20" s="4">
        <v>12</v>
      </c>
      <c r="K20" s="4">
        <v>75</v>
      </c>
      <c r="L20" s="4">
        <v>46</v>
      </c>
      <c r="M20" s="4">
        <v>43</v>
      </c>
      <c r="N20" s="4">
        <v>71</v>
      </c>
      <c r="O20" s="4">
        <v>24</v>
      </c>
      <c r="P20" s="4">
        <v>125</v>
      </c>
      <c r="Q20" s="4">
        <v>163</v>
      </c>
      <c r="R20" s="4">
        <v>201</v>
      </c>
      <c r="S20" s="4">
        <v>164</v>
      </c>
      <c r="T20" s="4">
        <v>242</v>
      </c>
      <c r="U20" s="4">
        <v>194</v>
      </c>
      <c r="V20" s="4">
        <v>119</v>
      </c>
      <c r="W20" s="4">
        <v>182</v>
      </c>
      <c r="X20" s="4">
        <v>143</v>
      </c>
      <c r="Y20" s="4">
        <v>88</v>
      </c>
      <c r="Z20" s="4">
        <v>142</v>
      </c>
      <c r="AA20" s="4">
        <v>4</v>
      </c>
      <c r="AB20" s="4">
        <f t="shared" si="0"/>
        <v>2226</v>
      </c>
    </row>
    <row r="21" spans="1:28" x14ac:dyDescent="0.2">
      <c r="A21" s="7"/>
      <c r="B21" s="4">
        <v>67</v>
      </c>
      <c r="C21" s="4" t="s">
        <v>14</v>
      </c>
      <c r="D21" s="6" t="s">
        <v>17</v>
      </c>
      <c r="E21" s="4">
        <v>74</v>
      </c>
      <c r="F21" s="4">
        <v>38</v>
      </c>
      <c r="G21" s="4">
        <v>91</v>
      </c>
      <c r="H21" s="4">
        <v>20</v>
      </c>
      <c r="I21" s="4">
        <v>16</v>
      </c>
      <c r="J21" s="4">
        <v>27</v>
      </c>
      <c r="K21" s="4">
        <v>51</v>
      </c>
      <c r="L21" s="4">
        <v>25</v>
      </c>
      <c r="M21" s="4">
        <v>13</v>
      </c>
      <c r="N21" s="4">
        <v>60</v>
      </c>
      <c r="O21" s="4">
        <v>32</v>
      </c>
      <c r="P21" s="4">
        <v>14</v>
      </c>
      <c r="Q21" s="4">
        <v>9</v>
      </c>
      <c r="R21" s="4">
        <v>41</v>
      </c>
      <c r="S21" s="4">
        <v>25</v>
      </c>
      <c r="T21" s="4">
        <v>47</v>
      </c>
      <c r="U21" s="4">
        <v>8</v>
      </c>
      <c r="V21" s="4">
        <v>30</v>
      </c>
      <c r="W21" s="4">
        <v>23</v>
      </c>
      <c r="X21" s="4">
        <v>24</v>
      </c>
      <c r="Y21" s="4"/>
      <c r="Z21" s="4">
        <v>16</v>
      </c>
      <c r="AA21" s="4">
        <v>1</v>
      </c>
      <c r="AB21" s="4">
        <f t="shared" si="0"/>
        <v>685</v>
      </c>
    </row>
    <row r="22" spans="1:28" x14ac:dyDescent="0.2">
      <c r="A22" s="7"/>
      <c r="B22" s="4">
        <v>68</v>
      </c>
      <c r="C22" s="4" t="s">
        <v>15</v>
      </c>
      <c r="D22" s="6"/>
      <c r="E22" s="4">
        <v>102</v>
      </c>
      <c r="F22" s="4">
        <v>77</v>
      </c>
      <c r="G22" s="4">
        <v>117</v>
      </c>
      <c r="H22" s="4">
        <v>274</v>
      </c>
      <c r="I22" s="4">
        <v>69</v>
      </c>
      <c r="J22" s="4">
        <v>111</v>
      </c>
      <c r="K22" s="4">
        <v>371</v>
      </c>
      <c r="L22" s="4">
        <v>70</v>
      </c>
      <c r="M22" s="4">
        <v>361</v>
      </c>
      <c r="N22" s="4">
        <v>269</v>
      </c>
      <c r="O22" s="4">
        <v>99</v>
      </c>
      <c r="P22" s="4">
        <v>58</v>
      </c>
      <c r="Q22" s="4">
        <v>52</v>
      </c>
      <c r="R22" s="4">
        <v>189</v>
      </c>
      <c r="S22" s="4">
        <v>81</v>
      </c>
      <c r="T22" s="4">
        <v>161</v>
      </c>
      <c r="U22" s="4">
        <v>124</v>
      </c>
      <c r="V22" s="4">
        <v>42</v>
      </c>
      <c r="W22" s="4">
        <v>84</v>
      </c>
      <c r="X22" s="4">
        <v>51</v>
      </c>
      <c r="Y22" s="4">
        <v>2</v>
      </c>
      <c r="Z22" s="4">
        <v>79</v>
      </c>
      <c r="AA22" s="4">
        <v>21</v>
      </c>
      <c r="AB22" s="4">
        <f t="shared" si="0"/>
        <v>2864</v>
      </c>
    </row>
    <row r="23" spans="1:28" x14ac:dyDescent="0.2">
      <c r="A23" s="7"/>
      <c r="B23" s="4">
        <v>69</v>
      </c>
      <c r="C23" s="4" t="s">
        <v>14</v>
      </c>
      <c r="D23" s="6" t="s">
        <v>18</v>
      </c>
      <c r="E23" s="4">
        <v>15</v>
      </c>
      <c r="F23" s="4">
        <v>14</v>
      </c>
      <c r="G23" s="4">
        <v>74</v>
      </c>
      <c r="H23" s="4">
        <v>20</v>
      </c>
      <c r="I23" s="4">
        <v>12</v>
      </c>
      <c r="J23" s="4">
        <v>11</v>
      </c>
      <c r="K23" s="4">
        <v>44</v>
      </c>
      <c r="L23" s="4">
        <v>11</v>
      </c>
      <c r="M23" s="4">
        <v>13</v>
      </c>
      <c r="N23" s="4">
        <v>148</v>
      </c>
      <c r="O23" s="4">
        <v>17</v>
      </c>
      <c r="P23" s="4">
        <v>60</v>
      </c>
      <c r="Q23" s="4">
        <v>14</v>
      </c>
      <c r="R23" s="4">
        <v>76</v>
      </c>
      <c r="S23" s="4">
        <v>39</v>
      </c>
      <c r="T23" s="4">
        <v>106</v>
      </c>
      <c r="U23" s="4">
        <v>33</v>
      </c>
      <c r="V23" s="4">
        <v>32</v>
      </c>
      <c r="W23" s="4">
        <v>52</v>
      </c>
      <c r="X23" s="4">
        <v>85</v>
      </c>
      <c r="Y23" s="4">
        <v>45</v>
      </c>
      <c r="Z23" s="4">
        <v>56</v>
      </c>
      <c r="AA23" s="4">
        <v>2</v>
      </c>
      <c r="AB23" s="4">
        <f t="shared" si="0"/>
        <v>979</v>
      </c>
    </row>
    <row r="24" spans="1:28" x14ac:dyDescent="0.2">
      <c r="A24" s="7"/>
      <c r="B24" s="4">
        <v>70</v>
      </c>
      <c r="C24" s="4" t="s">
        <v>15</v>
      </c>
      <c r="D24" s="6"/>
      <c r="E24" s="4">
        <v>580</v>
      </c>
      <c r="F24" s="4">
        <v>365</v>
      </c>
      <c r="G24" s="4">
        <v>743</v>
      </c>
      <c r="H24" s="4">
        <v>645</v>
      </c>
      <c r="I24" s="4">
        <v>706</v>
      </c>
      <c r="J24" s="4">
        <v>761</v>
      </c>
      <c r="K24" s="4">
        <v>380</v>
      </c>
      <c r="L24" s="4">
        <v>53</v>
      </c>
      <c r="M24" s="4">
        <v>564</v>
      </c>
      <c r="N24" s="4">
        <v>700</v>
      </c>
      <c r="O24" s="4">
        <v>394</v>
      </c>
      <c r="P24" s="4">
        <v>640</v>
      </c>
      <c r="Q24" s="4">
        <v>889</v>
      </c>
      <c r="R24" s="4">
        <v>1364</v>
      </c>
      <c r="S24" s="4">
        <v>801</v>
      </c>
      <c r="T24" s="4">
        <v>1207</v>
      </c>
      <c r="U24" s="4">
        <v>1086</v>
      </c>
      <c r="V24" s="4">
        <v>510</v>
      </c>
      <c r="W24" s="4">
        <v>711</v>
      </c>
      <c r="X24" s="4">
        <v>704</v>
      </c>
      <c r="Y24" s="4">
        <v>361</v>
      </c>
      <c r="Z24" s="4">
        <v>676</v>
      </c>
      <c r="AA24" s="4">
        <v>45</v>
      </c>
      <c r="AB24" s="4">
        <f t="shared" si="0"/>
        <v>14885</v>
      </c>
    </row>
    <row r="25" spans="1:28" x14ac:dyDescent="0.2">
      <c r="A25" s="7"/>
      <c r="B25" s="4">
        <v>71</v>
      </c>
      <c r="C25" s="4" t="s">
        <v>14</v>
      </c>
      <c r="D25" s="6" t="s">
        <v>19</v>
      </c>
      <c r="E25" s="4">
        <f>E17+E19+E21+E23</f>
        <v>135</v>
      </c>
      <c r="F25" s="4">
        <f t="shared" ref="F25:AA25" si="1">F17+F19+F21+F23</f>
        <v>194</v>
      </c>
      <c r="G25" s="4">
        <f t="shared" si="1"/>
        <v>226</v>
      </c>
      <c r="H25" s="4">
        <f t="shared" si="1"/>
        <v>83</v>
      </c>
      <c r="I25" s="4">
        <f t="shared" si="1"/>
        <v>40</v>
      </c>
      <c r="J25" s="4">
        <f t="shared" si="1"/>
        <v>91</v>
      </c>
      <c r="K25" s="4">
        <f t="shared" si="1"/>
        <v>182</v>
      </c>
      <c r="L25" s="4">
        <f t="shared" si="1"/>
        <v>244</v>
      </c>
      <c r="M25" s="4">
        <f t="shared" si="1"/>
        <v>70</v>
      </c>
      <c r="N25" s="4">
        <f t="shared" si="1"/>
        <v>361</v>
      </c>
      <c r="O25" s="4">
        <f t="shared" si="1"/>
        <v>105</v>
      </c>
      <c r="P25" s="4">
        <f t="shared" si="1"/>
        <v>193</v>
      </c>
      <c r="Q25" s="4">
        <f t="shared" si="1"/>
        <v>164</v>
      </c>
      <c r="R25" s="4">
        <f t="shared" si="1"/>
        <v>273</v>
      </c>
      <c r="S25" s="4">
        <f t="shared" si="1"/>
        <v>209</v>
      </c>
      <c r="T25" s="4">
        <f t="shared" si="1"/>
        <v>566</v>
      </c>
      <c r="U25" s="4">
        <f t="shared" si="1"/>
        <v>222</v>
      </c>
      <c r="V25" s="4">
        <f t="shared" si="1"/>
        <v>166</v>
      </c>
      <c r="W25" s="4">
        <f t="shared" si="1"/>
        <v>268</v>
      </c>
      <c r="X25" s="4">
        <f t="shared" si="1"/>
        <v>275</v>
      </c>
      <c r="Y25" s="4">
        <f t="shared" si="1"/>
        <v>101</v>
      </c>
      <c r="Z25" s="4">
        <f t="shared" si="1"/>
        <v>160</v>
      </c>
      <c r="AA25" s="4">
        <f t="shared" si="1"/>
        <v>14</v>
      </c>
      <c r="AB25" s="4">
        <f t="shared" si="0"/>
        <v>4342</v>
      </c>
    </row>
    <row r="26" spans="1:28" x14ac:dyDescent="0.2">
      <c r="A26" s="7"/>
      <c r="B26" s="4">
        <v>72</v>
      </c>
      <c r="C26" s="4" t="s">
        <v>15</v>
      </c>
      <c r="D26" s="6"/>
      <c r="E26" s="4">
        <f>E15+E16+E18+E20+E22+E24</f>
        <v>2427</v>
      </c>
      <c r="F26" s="4">
        <f t="shared" ref="F26:AA26" si="2">F15+F16+F18+F20+F22+F24</f>
        <v>2117</v>
      </c>
      <c r="G26" s="4">
        <f t="shared" si="2"/>
        <v>2245</v>
      </c>
      <c r="H26" s="4">
        <f t="shared" si="2"/>
        <v>2691</v>
      </c>
      <c r="I26" s="4">
        <f t="shared" si="2"/>
        <v>1569</v>
      </c>
      <c r="J26" s="4">
        <f t="shared" si="2"/>
        <v>3106</v>
      </c>
      <c r="K26" s="4">
        <f t="shared" si="2"/>
        <v>2887</v>
      </c>
      <c r="L26" s="4">
        <f t="shared" si="2"/>
        <v>2273</v>
      </c>
      <c r="M26" s="4">
        <f t="shared" si="2"/>
        <v>2419</v>
      </c>
      <c r="N26" s="4">
        <f t="shared" si="2"/>
        <v>3775</v>
      </c>
      <c r="O26" s="4">
        <f t="shared" si="2"/>
        <v>2169</v>
      </c>
      <c r="P26" s="4">
        <f t="shared" si="2"/>
        <v>3052</v>
      </c>
      <c r="Q26" s="4">
        <f t="shared" si="2"/>
        <v>3257</v>
      </c>
      <c r="R26" s="4">
        <f t="shared" si="2"/>
        <v>4797</v>
      </c>
      <c r="S26" s="4">
        <f t="shared" si="2"/>
        <v>3370</v>
      </c>
      <c r="T26" s="4">
        <f t="shared" si="2"/>
        <v>5619</v>
      </c>
      <c r="U26" s="4">
        <f t="shared" si="2"/>
        <v>3953</v>
      </c>
      <c r="V26" s="4">
        <f t="shared" si="2"/>
        <v>2734</v>
      </c>
      <c r="W26" s="4">
        <f t="shared" si="2"/>
        <v>3467</v>
      </c>
      <c r="X26" s="4">
        <f t="shared" si="2"/>
        <v>4247</v>
      </c>
      <c r="Y26" s="4">
        <f t="shared" si="2"/>
        <v>2195</v>
      </c>
      <c r="Z26" s="4">
        <f t="shared" si="2"/>
        <v>3052</v>
      </c>
      <c r="AA26" s="4">
        <f t="shared" si="2"/>
        <v>215</v>
      </c>
      <c r="AB26" s="4">
        <f t="shared" si="0"/>
        <v>67636</v>
      </c>
    </row>
    <row r="27" spans="1:28" x14ac:dyDescent="0.2">
      <c r="A27" s="7"/>
      <c r="B27" s="4">
        <v>73</v>
      </c>
      <c r="C27" s="4" t="s">
        <v>53</v>
      </c>
      <c r="D27" s="4"/>
      <c r="E27" s="4">
        <f t="shared" ref="E27:H27" si="3">E25+E26</f>
        <v>2562</v>
      </c>
      <c r="F27" s="4">
        <f t="shared" si="3"/>
        <v>2311</v>
      </c>
      <c r="G27" s="4">
        <f t="shared" si="3"/>
        <v>2471</v>
      </c>
      <c r="H27" s="4">
        <f t="shared" si="3"/>
        <v>2774</v>
      </c>
      <c r="I27" s="4">
        <f>I25+I26</f>
        <v>1609</v>
      </c>
      <c r="J27" s="4">
        <f t="shared" ref="J27:AA27" si="4">J25+J26</f>
        <v>3197</v>
      </c>
      <c r="K27" s="4">
        <f t="shared" si="4"/>
        <v>3069</v>
      </c>
      <c r="L27" s="4">
        <f t="shared" si="4"/>
        <v>2517</v>
      </c>
      <c r="M27" s="4">
        <f t="shared" si="4"/>
        <v>2489</v>
      </c>
      <c r="N27" s="4">
        <f t="shared" si="4"/>
        <v>4136</v>
      </c>
      <c r="O27" s="4">
        <f t="shared" si="4"/>
        <v>2274</v>
      </c>
      <c r="P27" s="4">
        <f t="shared" si="4"/>
        <v>3245</v>
      </c>
      <c r="Q27" s="4">
        <f t="shared" si="4"/>
        <v>3421</v>
      </c>
      <c r="R27" s="4">
        <f t="shared" si="4"/>
        <v>5070</v>
      </c>
      <c r="S27" s="4">
        <f t="shared" si="4"/>
        <v>3579</v>
      </c>
      <c r="T27" s="4">
        <f t="shared" si="4"/>
        <v>6185</v>
      </c>
      <c r="U27" s="4">
        <f t="shared" si="4"/>
        <v>4175</v>
      </c>
      <c r="V27" s="4">
        <f t="shared" si="4"/>
        <v>2900</v>
      </c>
      <c r="W27" s="4">
        <f t="shared" si="4"/>
        <v>3735</v>
      </c>
      <c r="X27" s="4">
        <f t="shared" si="4"/>
        <v>4522</v>
      </c>
      <c r="Y27" s="4">
        <f t="shared" si="4"/>
        <v>2296</v>
      </c>
      <c r="Z27" s="4">
        <f t="shared" si="4"/>
        <v>3212</v>
      </c>
      <c r="AA27" s="4">
        <f t="shared" si="4"/>
        <v>229</v>
      </c>
      <c r="AB27" s="4">
        <f t="shared" si="0"/>
        <v>71978</v>
      </c>
    </row>
  </sheetData>
  <mergeCells count="15">
    <mergeCell ref="C5:D5"/>
    <mergeCell ref="C6:D6"/>
    <mergeCell ref="A7:A13"/>
    <mergeCell ref="D7:D8"/>
    <mergeCell ref="D9:D10"/>
    <mergeCell ref="D11:D12"/>
    <mergeCell ref="C14:D14"/>
    <mergeCell ref="A15:A27"/>
    <mergeCell ref="C16:D16"/>
    <mergeCell ref="D17:D18"/>
    <mergeCell ref="D19:D20"/>
    <mergeCell ref="D21:D22"/>
    <mergeCell ref="D23:D24"/>
    <mergeCell ref="D25:D26"/>
    <mergeCell ref="C15:D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7"/>
  <sheetViews>
    <sheetView showGridLines="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N14" sqref="N14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16384" width="9.140625" style="1"/>
  </cols>
  <sheetData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/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x14ac:dyDescent="0.2">
      <c r="A5" s="4"/>
      <c r="B5" s="4">
        <v>74</v>
      </c>
      <c r="C5" s="6" t="s">
        <v>61</v>
      </c>
      <c r="D5" s="6"/>
      <c r="E5" s="4">
        <v>21</v>
      </c>
      <c r="F5" s="4">
        <v>3889</v>
      </c>
      <c r="G5" s="4"/>
      <c r="H5" s="4"/>
      <c r="I5" s="4">
        <v>3</v>
      </c>
      <c r="J5" s="4"/>
      <c r="K5" s="4">
        <v>297</v>
      </c>
      <c r="L5" s="4">
        <v>4</v>
      </c>
      <c r="M5" s="4"/>
      <c r="N5" s="4"/>
      <c r="O5" s="4">
        <v>15</v>
      </c>
      <c r="P5" s="4">
        <v>17</v>
      </c>
      <c r="Q5" s="4"/>
      <c r="R5" s="4">
        <v>71</v>
      </c>
      <c r="S5" s="4">
        <v>409</v>
      </c>
      <c r="T5" s="4">
        <v>65</v>
      </c>
      <c r="U5" s="4">
        <v>8</v>
      </c>
      <c r="V5" s="4">
        <v>64</v>
      </c>
      <c r="W5" s="4">
        <v>911</v>
      </c>
      <c r="X5" s="4">
        <v>3019</v>
      </c>
      <c r="Y5" s="4">
        <v>2712</v>
      </c>
      <c r="Z5" s="4">
        <v>108</v>
      </c>
      <c r="AA5" s="4">
        <v>269</v>
      </c>
      <c r="AB5" s="4">
        <f>SUM(E5:AA5)</f>
        <v>11882</v>
      </c>
    </row>
    <row r="6" spans="1:31" x14ac:dyDescent="0.2">
      <c r="A6" s="4"/>
      <c r="B6" s="4">
        <v>75</v>
      </c>
      <c r="C6" s="6" t="s">
        <v>4</v>
      </c>
      <c r="D6" s="6"/>
      <c r="E6" s="4">
        <v>5</v>
      </c>
      <c r="F6" s="4">
        <v>1012</v>
      </c>
      <c r="G6" s="4"/>
      <c r="H6" s="4"/>
      <c r="I6" s="4">
        <v>1</v>
      </c>
      <c r="J6" s="4"/>
      <c r="K6" s="4">
        <v>95</v>
      </c>
      <c r="L6" s="4">
        <v>2</v>
      </c>
      <c r="M6" s="4"/>
      <c r="N6" s="4"/>
      <c r="O6" s="4">
        <v>3</v>
      </c>
      <c r="P6" s="4">
        <v>5</v>
      </c>
      <c r="Q6" s="4"/>
      <c r="R6" s="4">
        <v>18</v>
      </c>
      <c r="S6" s="4">
        <v>99</v>
      </c>
      <c r="T6" s="4">
        <v>23</v>
      </c>
      <c r="U6" s="4">
        <v>2</v>
      </c>
      <c r="V6" s="4">
        <v>12</v>
      </c>
      <c r="W6" s="4">
        <v>222</v>
      </c>
      <c r="X6" s="4">
        <v>776</v>
      </c>
      <c r="Y6" s="4">
        <v>649</v>
      </c>
      <c r="Z6" s="4">
        <v>21</v>
      </c>
      <c r="AA6" s="4">
        <v>69</v>
      </c>
      <c r="AB6" s="4">
        <f t="shared" ref="AB6:AB27" si="0">SUM(E6:AA6)</f>
        <v>3014</v>
      </c>
    </row>
    <row r="7" spans="1:31" x14ac:dyDescent="0.2">
      <c r="A7" s="9" t="s">
        <v>59</v>
      </c>
      <c r="B7" s="4">
        <v>76</v>
      </c>
      <c r="C7" s="4" t="s">
        <v>5</v>
      </c>
      <c r="D7" s="6" t="s">
        <v>7</v>
      </c>
      <c r="E7" s="4"/>
      <c r="F7" s="4">
        <v>223</v>
      </c>
      <c r="G7" s="4"/>
      <c r="H7" s="4"/>
      <c r="I7" s="4"/>
      <c r="J7" s="4"/>
      <c r="K7" s="4">
        <v>7</v>
      </c>
      <c r="L7" s="4"/>
      <c r="M7" s="4"/>
      <c r="N7" s="4"/>
      <c r="O7" s="4">
        <v>1</v>
      </c>
      <c r="P7" s="4"/>
      <c r="Q7" s="4"/>
      <c r="R7" s="4">
        <v>1</v>
      </c>
      <c r="S7" s="4">
        <v>22</v>
      </c>
      <c r="T7" s="4">
        <v>2</v>
      </c>
      <c r="U7" s="4"/>
      <c r="V7" s="4">
        <v>3</v>
      </c>
      <c r="W7" s="4">
        <v>82</v>
      </c>
      <c r="X7" s="4">
        <v>254</v>
      </c>
      <c r="Y7" s="4">
        <v>231</v>
      </c>
      <c r="Z7" s="4">
        <v>8</v>
      </c>
      <c r="AA7" s="4">
        <v>18</v>
      </c>
      <c r="AB7" s="4">
        <f t="shared" si="0"/>
        <v>852</v>
      </c>
    </row>
    <row r="8" spans="1:31" x14ac:dyDescent="0.2">
      <c r="A8" s="9"/>
      <c r="B8" s="4">
        <v>77</v>
      </c>
      <c r="C8" s="4" t="s">
        <v>6</v>
      </c>
      <c r="D8" s="6"/>
      <c r="E8" s="4">
        <v>1</v>
      </c>
      <c r="F8" s="4">
        <v>369</v>
      </c>
      <c r="G8" s="4"/>
      <c r="H8" s="4"/>
      <c r="I8" s="4"/>
      <c r="J8" s="4"/>
      <c r="K8" s="4">
        <v>16</v>
      </c>
      <c r="L8" s="4"/>
      <c r="M8" s="4"/>
      <c r="N8" s="4"/>
      <c r="O8" s="4"/>
      <c r="P8" s="4"/>
      <c r="Q8" s="4"/>
      <c r="R8" s="4">
        <v>6</v>
      </c>
      <c r="S8" s="4">
        <v>31</v>
      </c>
      <c r="T8" s="4">
        <v>3</v>
      </c>
      <c r="U8" s="4">
        <v>2</v>
      </c>
      <c r="V8" s="4">
        <v>5</v>
      </c>
      <c r="W8" s="4">
        <v>83</v>
      </c>
      <c r="X8" s="4">
        <v>321</v>
      </c>
      <c r="Y8" s="4">
        <v>298</v>
      </c>
      <c r="Z8" s="4">
        <v>11</v>
      </c>
      <c r="AA8" s="4">
        <v>28</v>
      </c>
      <c r="AB8" s="4">
        <f t="shared" si="0"/>
        <v>1174</v>
      </c>
    </row>
    <row r="9" spans="1:31" x14ac:dyDescent="0.2">
      <c r="A9" s="9"/>
      <c r="B9" s="4">
        <v>78</v>
      </c>
      <c r="C9" s="4" t="s">
        <v>5</v>
      </c>
      <c r="D9" s="6" t="s">
        <v>8</v>
      </c>
      <c r="E9" s="4"/>
      <c r="F9" s="4">
        <v>137</v>
      </c>
      <c r="G9" s="4"/>
      <c r="H9" s="4"/>
      <c r="I9" s="4">
        <v>1</v>
      </c>
      <c r="J9" s="4"/>
      <c r="K9" s="4">
        <v>2</v>
      </c>
      <c r="L9" s="4"/>
      <c r="M9" s="4"/>
      <c r="N9" s="4"/>
      <c r="O9" s="4"/>
      <c r="P9" s="4">
        <v>2</v>
      </c>
      <c r="Q9" s="4"/>
      <c r="R9" s="4">
        <v>3</v>
      </c>
      <c r="S9" s="4">
        <v>7</v>
      </c>
      <c r="T9" s="4">
        <v>1</v>
      </c>
      <c r="U9" s="4"/>
      <c r="V9" s="4">
        <v>3</v>
      </c>
      <c r="W9" s="4">
        <v>37</v>
      </c>
      <c r="X9" s="4">
        <v>133</v>
      </c>
      <c r="Y9" s="4">
        <v>89</v>
      </c>
      <c r="Z9" s="4">
        <v>2</v>
      </c>
      <c r="AA9" s="4">
        <v>7</v>
      </c>
      <c r="AB9" s="4">
        <f t="shared" si="0"/>
        <v>424</v>
      </c>
    </row>
    <row r="10" spans="1:31" x14ac:dyDescent="0.2">
      <c r="A10" s="9"/>
      <c r="B10" s="4">
        <v>79</v>
      </c>
      <c r="C10" s="4" t="s">
        <v>6</v>
      </c>
      <c r="D10" s="6"/>
      <c r="E10" s="4">
        <v>1</v>
      </c>
      <c r="F10" s="4">
        <v>284</v>
      </c>
      <c r="G10" s="4"/>
      <c r="H10" s="4"/>
      <c r="I10" s="4">
        <v>1</v>
      </c>
      <c r="J10" s="4"/>
      <c r="K10" s="4">
        <v>13</v>
      </c>
      <c r="L10" s="4"/>
      <c r="M10" s="4"/>
      <c r="N10" s="4"/>
      <c r="O10" s="4">
        <v>2</v>
      </c>
      <c r="P10" s="4">
        <v>2</v>
      </c>
      <c r="Q10" s="4"/>
      <c r="R10" s="4">
        <v>4</v>
      </c>
      <c r="S10" s="4">
        <v>29</v>
      </c>
      <c r="T10" s="4">
        <v>2</v>
      </c>
      <c r="U10" s="4">
        <v>2</v>
      </c>
      <c r="V10" s="4">
        <v>7</v>
      </c>
      <c r="W10" s="4">
        <v>68</v>
      </c>
      <c r="X10" s="4">
        <v>309</v>
      </c>
      <c r="Y10" s="4">
        <v>283</v>
      </c>
      <c r="Z10" s="4">
        <v>14</v>
      </c>
      <c r="AA10" s="4">
        <v>17</v>
      </c>
      <c r="AB10" s="4">
        <f t="shared" si="0"/>
        <v>1038</v>
      </c>
    </row>
    <row r="11" spans="1:31" x14ac:dyDescent="0.2">
      <c r="A11" s="9"/>
      <c r="B11" s="4">
        <v>80</v>
      </c>
      <c r="C11" s="4" t="s">
        <v>5</v>
      </c>
      <c r="D11" s="6" t="s">
        <v>81</v>
      </c>
      <c r="E11" s="4">
        <v>3</v>
      </c>
      <c r="F11" s="4">
        <v>137</v>
      </c>
      <c r="G11" s="4"/>
      <c r="H11" s="4"/>
      <c r="I11" s="4"/>
      <c r="J11" s="4"/>
      <c r="K11" s="4">
        <v>21</v>
      </c>
      <c r="L11" s="4"/>
      <c r="M11" s="4"/>
      <c r="N11" s="4"/>
      <c r="O11" s="4">
        <v>2</v>
      </c>
      <c r="P11" s="4">
        <v>1</v>
      </c>
      <c r="Q11" s="4"/>
      <c r="R11" s="4">
        <v>6</v>
      </c>
      <c r="S11" s="4">
        <v>33</v>
      </c>
      <c r="T11" s="4">
        <v>4</v>
      </c>
      <c r="U11" s="4"/>
      <c r="V11" s="4">
        <v>7</v>
      </c>
      <c r="W11" s="4">
        <v>53</v>
      </c>
      <c r="X11" s="4">
        <v>103</v>
      </c>
      <c r="Y11" s="4">
        <v>70</v>
      </c>
      <c r="Z11" s="4">
        <v>3</v>
      </c>
      <c r="AA11" s="4">
        <v>17</v>
      </c>
      <c r="AB11" s="4">
        <f t="shared" si="0"/>
        <v>460</v>
      </c>
    </row>
    <row r="12" spans="1:31" x14ac:dyDescent="0.2">
      <c r="A12" s="9"/>
      <c r="B12" s="4">
        <v>81</v>
      </c>
      <c r="C12" s="4" t="s">
        <v>6</v>
      </c>
      <c r="D12" s="6"/>
      <c r="E12" s="4">
        <v>11</v>
      </c>
      <c r="F12" s="4">
        <v>1727</v>
      </c>
      <c r="G12" s="4"/>
      <c r="H12" s="4"/>
      <c r="I12" s="4"/>
      <c r="J12" s="4"/>
      <c r="K12" s="4">
        <v>143</v>
      </c>
      <c r="L12" s="4">
        <v>2</v>
      </c>
      <c r="M12" s="4"/>
      <c r="N12" s="4"/>
      <c r="O12" s="4">
        <v>7</v>
      </c>
      <c r="P12" s="4">
        <v>7</v>
      </c>
      <c r="Q12" s="4"/>
      <c r="R12" s="4">
        <v>33</v>
      </c>
      <c r="S12" s="4">
        <v>188</v>
      </c>
      <c r="T12" s="4">
        <v>30</v>
      </c>
      <c r="U12" s="4">
        <v>2</v>
      </c>
      <c r="V12" s="4">
        <v>27</v>
      </c>
      <c r="W12" s="4">
        <v>366</v>
      </c>
      <c r="X12" s="4">
        <v>1123</v>
      </c>
      <c r="Y12" s="4">
        <v>1092</v>
      </c>
      <c r="Z12" s="4">
        <v>49</v>
      </c>
      <c r="AA12" s="4">
        <v>113</v>
      </c>
      <c r="AB12" s="4">
        <f t="shared" si="0"/>
        <v>4920</v>
      </c>
    </row>
    <row r="13" spans="1:31" x14ac:dyDescent="0.2">
      <c r="A13" s="9"/>
      <c r="B13" s="4">
        <v>82</v>
      </c>
      <c r="C13" s="4" t="s">
        <v>57</v>
      </c>
      <c r="D13" s="8"/>
      <c r="E13" s="4">
        <v>1</v>
      </c>
      <c r="F13" s="4">
        <v>108</v>
      </c>
      <c r="G13" s="4"/>
      <c r="H13" s="4"/>
      <c r="I13" s="4">
        <v>1</v>
      </c>
      <c r="J13" s="4"/>
      <c r="K13" s="4">
        <v>8</v>
      </c>
      <c r="L13" s="4"/>
      <c r="M13" s="4"/>
      <c r="N13" s="4"/>
      <c r="O13" s="4">
        <v>1</v>
      </c>
      <c r="P13" s="4"/>
      <c r="Q13" s="4"/>
      <c r="R13" s="4">
        <v>1</v>
      </c>
      <c r="S13" s="4">
        <v>19</v>
      </c>
      <c r="T13" s="4">
        <v>2</v>
      </c>
      <c r="U13" s="4"/>
      <c r="V13" s="4">
        <v>4</v>
      </c>
      <c r="W13" s="4">
        <v>29</v>
      </c>
      <c r="X13" s="4">
        <v>79</v>
      </c>
      <c r="Y13" s="4">
        <v>65</v>
      </c>
      <c r="Z13" s="4">
        <v>5</v>
      </c>
      <c r="AA13" s="4">
        <v>9</v>
      </c>
      <c r="AB13" s="4">
        <f t="shared" si="0"/>
        <v>332</v>
      </c>
    </row>
    <row r="14" spans="1:31" x14ac:dyDescent="0.2">
      <c r="A14" s="10"/>
      <c r="B14" s="4">
        <v>83</v>
      </c>
      <c r="C14" s="6" t="s">
        <v>58</v>
      </c>
      <c r="D14" s="6"/>
      <c r="E14" s="4"/>
      <c r="F14" s="4">
        <v>44</v>
      </c>
      <c r="G14" s="4"/>
      <c r="H14" s="4"/>
      <c r="I14" s="4"/>
      <c r="J14" s="4"/>
      <c r="K14" s="4">
        <v>12</v>
      </c>
      <c r="L14" s="4"/>
      <c r="M14" s="4"/>
      <c r="N14" s="4"/>
      <c r="O14" s="4"/>
      <c r="P14" s="4">
        <v>1</v>
      </c>
      <c r="Q14" s="4"/>
      <c r="R14" s="4">
        <v>5</v>
      </c>
      <c r="S14" s="4">
        <v>16</v>
      </c>
      <c r="T14" s="4">
        <v>2</v>
      </c>
      <c r="U14" s="4"/>
      <c r="V14" s="4">
        <v>4</v>
      </c>
      <c r="W14" s="4">
        <v>28</v>
      </c>
      <c r="X14" s="4">
        <v>15</v>
      </c>
      <c r="Y14" s="4">
        <v>10</v>
      </c>
      <c r="Z14" s="4"/>
      <c r="AA14" s="4">
        <v>4</v>
      </c>
      <c r="AB14" s="4">
        <f t="shared" si="0"/>
        <v>141</v>
      </c>
    </row>
    <row r="15" spans="1:31" x14ac:dyDescent="0.2">
      <c r="A15" s="7" t="s">
        <v>60</v>
      </c>
      <c r="B15" s="4">
        <v>84</v>
      </c>
      <c r="C15" s="6" t="s">
        <v>52</v>
      </c>
      <c r="D15" s="6"/>
      <c r="E15" s="4"/>
      <c r="F15" s="4">
        <v>304</v>
      </c>
      <c r="G15" s="4"/>
      <c r="H15" s="4"/>
      <c r="I15" s="4"/>
      <c r="J15" s="4"/>
      <c r="K15" s="4">
        <v>21</v>
      </c>
      <c r="L15" s="4"/>
      <c r="M15" s="4"/>
      <c r="N15" s="4"/>
      <c r="O15" s="4"/>
      <c r="P15" s="4"/>
      <c r="Q15" s="4"/>
      <c r="R15" s="4">
        <v>2</v>
      </c>
      <c r="S15" s="4">
        <v>22</v>
      </c>
      <c r="T15" s="4"/>
      <c r="U15" s="4"/>
      <c r="V15" s="4">
        <v>3</v>
      </c>
      <c r="W15" s="4">
        <v>53</v>
      </c>
      <c r="X15" s="4">
        <v>172</v>
      </c>
      <c r="Y15" s="4">
        <v>166</v>
      </c>
      <c r="Z15" s="4">
        <v>4</v>
      </c>
      <c r="AA15" s="4">
        <v>10</v>
      </c>
      <c r="AB15" s="4">
        <f t="shared" si="0"/>
        <v>757</v>
      </c>
    </row>
    <row r="16" spans="1:31" x14ac:dyDescent="0.2">
      <c r="A16" s="7"/>
      <c r="B16" s="4">
        <v>85</v>
      </c>
      <c r="C16" s="6" t="s">
        <v>13</v>
      </c>
      <c r="D16" s="6"/>
      <c r="E16" s="4"/>
      <c r="F16" s="4">
        <v>156</v>
      </c>
      <c r="G16" s="4"/>
      <c r="H16" s="4"/>
      <c r="I16" s="4"/>
      <c r="J16" s="4"/>
      <c r="K16" s="4">
        <v>25</v>
      </c>
      <c r="L16" s="4"/>
      <c r="M16" s="4"/>
      <c r="N16" s="4"/>
      <c r="O16" s="4"/>
      <c r="P16" s="4"/>
      <c r="Q16" s="4"/>
      <c r="R16" s="4">
        <v>1</v>
      </c>
      <c r="S16" s="4">
        <v>28</v>
      </c>
      <c r="T16" s="4">
        <v>1</v>
      </c>
      <c r="U16" s="4"/>
      <c r="V16" s="4">
        <v>5</v>
      </c>
      <c r="W16" s="4">
        <v>31</v>
      </c>
      <c r="X16" s="4">
        <v>164</v>
      </c>
      <c r="Y16" s="4">
        <v>186</v>
      </c>
      <c r="Z16" s="4">
        <v>6</v>
      </c>
      <c r="AA16" s="4">
        <v>7</v>
      </c>
      <c r="AB16" s="4">
        <f t="shared" si="0"/>
        <v>610</v>
      </c>
    </row>
    <row r="17" spans="1:28" x14ac:dyDescent="0.2">
      <c r="A17" s="7"/>
      <c r="B17" s="4">
        <v>86</v>
      </c>
      <c r="C17" s="4" t="s">
        <v>14</v>
      </c>
      <c r="D17" s="6" t="s">
        <v>16</v>
      </c>
      <c r="E17" s="4"/>
      <c r="F17" s="4">
        <v>209</v>
      </c>
      <c r="G17" s="4"/>
      <c r="H17" s="4"/>
      <c r="I17" s="4"/>
      <c r="J17" s="4"/>
      <c r="K17" s="4">
        <v>11</v>
      </c>
      <c r="L17" s="4"/>
      <c r="M17" s="4"/>
      <c r="N17" s="4"/>
      <c r="O17" s="4"/>
      <c r="P17" s="4"/>
      <c r="Q17" s="4"/>
      <c r="R17" s="4"/>
      <c r="S17" s="4">
        <v>16</v>
      </c>
      <c r="T17" s="4"/>
      <c r="U17" s="4"/>
      <c r="V17" s="4"/>
      <c r="W17" s="4">
        <v>15</v>
      </c>
      <c r="X17" s="4">
        <v>57</v>
      </c>
      <c r="Y17" s="4">
        <v>24</v>
      </c>
      <c r="Z17" s="4">
        <v>2</v>
      </c>
      <c r="AA17" s="4">
        <v>3</v>
      </c>
      <c r="AB17" s="4">
        <f t="shared" si="0"/>
        <v>337</v>
      </c>
    </row>
    <row r="18" spans="1:28" x14ac:dyDescent="0.2">
      <c r="A18" s="7"/>
      <c r="B18" s="4">
        <v>87</v>
      </c>
      <c r="C18" s="4" t="s">
        <v>15</v>
      </c>
      <c r="D18" s="6"/>
      <c r="E18" s="4">
        <v>7</v>
      </c>
      <c r="F18" s="4">
        <v>107</v>
      </c>
      <c r="G18" s="4"/>
      <c r="H18" s="4"/>
      <c r="I18" s="4"/>
      <c r="J18" s="4"/>
      <c r="K18" s="4">
        <v>13</v>
      </c>
      <c r="L18" s="4"/>
      <c r="M18" s="4"/>
      <c r="N18" s="4"/>
      <c r="O18" s="4"/>
      <c r="P18" s="4"/>
      <c r="Q18" s="4"/>
      <c r="R18" s="4">
        <v>5</v>
      </c>
      <c r="S18" s="4">
        <v>22</v>
      </c>
      <c r="T18" s="4">
        <v>6</v>
      </c>
      <c r="U18" s="4"/>
      <c r="V18" s="4">
        <v>8</v>
      </c>
      <c r="W18" s="4">
        <v>25</v>
      </c>
      <c r="X18" s="4">
        <v>59</v>
      </c>
      <c r="Y18" s="4">
        <v>75</v>
      </c>
      <c r="Z18" s="4">
        <v>21</v>
      </c>
      <c r="AA18" s="4">
        <v>7</v>
      </c>
      <c r="AB18" s="4">
        <f t="shared" si="0"/>
        <v>355</v>
      </c>
    </row>
    <row r="19" spans="1:28" x14ac:dyDescent="0.2">
      <c r="A19" s="7"/>
      <c r="B19" s="4">
        <v>88</v>
      </c>
      <c r="C19" s="4" t="s">
        <v>14</v>
      </c>
      <c r="D19" s="6" t="s">
        <v>23</v>
      </c>
      <c r="E19" s="4"/>
      <c r="F19" s="4">
        <v>25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</v>
      </c>
      <c r="T19" s="4"/>
      <c r="U19" s="4"/>
      <c r="V19" s="4"/>
      <c r="W19" s="4">
        <v>2</v>
      </c>
      <c r="X19" s="4">
        <v>8</v>
      </c>
      <c r="Y19" s="4">
        <v>4</v>
      </c>
      <c r="Z19" s="4"/>
      <c r="AA19" s="4"/>
      <c r="AB19" s="4">
        <f t="shared" si="0"/>
        <v>40</v>
      </c>
    </row>
    <row r="20" spans="1:28" x14ac:dyDescent="0.2">
      <c r="A20" s="7"/>
      <c r="B20" s="4">
        <v>89</v>
      </c>
      <c r="C20" s="4" t="s">
        <v>15</v>
      </c>
      <c r="D20" s="6"/>
      <c r="E20" s="4"/>
      <c r="F20" s="4">
        <v>38</v>
      </c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>
        <v>4</v>
      </c>
      <c r="T20" s="4"/>
      <c r="U20" s="4"/>
      <c r="V20" s="4"/>
      <c r="W20" s="4">
        <v>6</v>
      </c>
      <c r="X20" s="4">
        <v>14</v>
      </c>
      <c r="Y20" s="4">
        <v>10</v>
      </c>
      <c r="Z20" s="4">
        <v>2</v>
      </c>
      <c r="AA20" s="4"/>
      <c r="AB20" s="4">
        <f t="shared" si="0"/>
        <v>75</v>
      </c>
    </row>
    <row r="21" spans="1:28" x14ac:dyDescent="0.2">
      <c r="A21" s="7"/>
      <c r="B21" s="4">
        <v>90</v>
      </c>
      <c r="C21" s="4" t="s">
        <v>14</v>
      </c>
      <c r="D21" s="6" t="s">
        <v>17</v>
      </c>
      <c r="E21" s="4"/>
      <c r="F21" s="4">
        <v>11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2</v>
      </c>
      <c r="U21" s="4"/>
      <c r="V21" s="4"/>
      <c r="W21" s="4">
        <v>5</v>
      </c>
      <c r="X21" s="4">
        <v>2</v>
      </c>
      <c r="Y21" s="4"/>
      <c r="Z21" s="4"/>
      <c r="AA21" s="4"/>
      <c r="AB21" s="4">
        <f t="shared" si="0"/>
        <v>20</v>
      </c>
    </row>
    <row r="22" spans="1:28" x14ac:dyDescent="0.2">
      <c r="A22" s="7"/>
      <c r="B22" s="4">
        <v>91</v>
      </c>
      <c r="C22" s="4" t="s">
        <v>15</v>
      </c>
      <c r="D22" s="6"/>
      <c r="E22" s="4"/>
      <c r="F22" s="4">
        <v>21</v>
      </c>
      <c r="G22" s="4"/>
      <c r="H22" s="4"/>
      <c r="I22" s="4"/>
      <c r="J22" s="4"/>
      <c r="K22" s="4">
        <v>4</v>
      </c>
      <c r="L22" s="4"/>
      <c r="M22" s="4"/>
      <c r="N22" s="4"/>
      <c r="O22" s="4"/>
      <c r="P22" s="4"/>
      <c r="Q22" s="4"/>
      <c r="R22" s="4"/>
      <c r="S22" s="4">
        <v>4</v>
      </c>
      <c r="T22" s="4"/>
      <c r="U22" s="4"/>
      <c r="V22" s="4"/>
      <c r="W22" s="4">
        <v>11</v>
      </c>
      <c r="X22" s="4">
        <v>9</v>
      </c>
      <c r="Y22" s="4">
        <v>1</v>
      </c>
      <c r="Z22" s="4">
        <v>2</v>
      </c>
      <c r="AA22" s="4">
        <v>1</v>
      </c>
      <c r="AB22" s="4">
        <f t="shared" si="0"/>
        <v>53</v>
      </c>
    </row>
    <row r="23" spans="1:28" x14ac:dyDescent="0.2">
      <c r="A23" s="7"/>
      <c r="B23" s="4">
        <v>92</v>
      </c>
      <c r="C23" s="4" t="s">
        <v>14</v>
      </c>
      <c r="D23" s="6" t="s">
        <v>18</v>
      </c>
      <c r="E23" s="4"/>
      <c r="F23" s="4">
        <v>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2</v>
      </c>
      <c r="T23" s="4"/>
      <c r="U23" s="4"/>
      <c r="V23" s="4"/>
      <c r="W23" s="4"/>
      <c r="X23" s="4">
        <v>25</v>
      </c>
      <c r="Y23" s="4">
        <v>41</v>
      </c>
      <c r="Z23" s="4"/>
      <c r="AA23" s="4"/>
      <c r="AB23" s="4">
        <f t="shared" si="0"/>
        <v>89</v>
      </c>
    </row>
    <row r="24" spans="1:28" x14ac:dyDescent="0.2">
      <c r="A24" s="7"/>
      <c r="B24" s="4">
        <v>93</v>
      </c>
      <c r="C24" s="4" t="s">
        <v>15</v>
      </c>
      <c r="D24" s="6"/>
      <c r="E24" s="4"/>
      <c r="F24" s="4">
        <v>124</v>
      </c>
      <c r="G24" s="4"/>
      <c r="H24" s="4"/>
      <c r="I24" s="4"/>
      <c r="J24" s="4"/>
      <c r="K24" s="4">
        <v>25</v>
      </c>
      <c r="L24" s="4"/>
      <c r="M24" s="4"/>
      <c r="N24" s="4"/>
      <c r="O24" s="4"/>
      <c r="P24" s="4"/>
      <c r="Q24" s="4"/>
      <c r="R24" s="4">
        <v>4</v>
      </c>
      <c r="S24" s="4">
        <v>67</v>
      </c>
      <c r="T24" s="4">
        <v>2</v>
      </c>
      <c r="U24" s="4"/>
      <c r="V24" s="4">
        <v>2</v>
      </c>
      <c r="W24" s="4">
        <v>36</v>
      </c>
      <c r="X24" s="4">
        <v>164</v>
      </c>
      <c r="Y24" s="4">
        <v>180</v>
      </c>
      <c r="Z24" s="4">
        <v>1</v>
      </c>
      <c r="AA24" s="4">
        <v>3</v>
      </c>
      <c r="AB24" s="4">
        <f t="shared" si="0"/>
        <v>608</v>
      </c>
    </row>
    <row r="25" spans="1:28" x14ac:dyDescent="0.2">
      <c r="A25" s="7"/>
      <c r="B25" s="4">
        <v>94</v>
      </c>
      <c r="C25" s="4" t="s">
        <v>14</v>
      </c>
      <c r="D25" s="6" t="s">
        <v>19</v>
      </c>
      <c r="E25" s="4">
        <f>E17+E19+E21+E23</f>
        <v>0</v>
      </c>
      <c r="F25" s="4">
        <f t="shared" ref="F25:AA25" si="1">F17+F19+F21+F23</f>
        <v>266</v>
      </c>
      <c r="G25" s="4">
        <f t="shared" si="1"/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11</v>
      </c>
      <c r="L25" s="4">
        <f t="shared" si="1"/>
        <v>0</v>
      </c>
      <c r="M25" s="4">
        <f t="shared" si="1"/>
        <v>0</v>
      </c>
      <c r="N25" s="4">
        <f t="shared" si="1"/>
        <v>0</v>
      </c>
      <c r="O25" s="4">
        <f t="shared" si="1"/>
        <v>0</v>
      </c>
      <c r="P25" s="4">
        <f t="shared" si="1"/>
        <v>0</v>
      </c>
      <c r="Q25" s="4">
        <f t="shared" si="1"/>
        <v>0</v>
      </c>
      <c r="R25" s="4">
        <f t="shared" si="1"/>
        <v>0</v>
      </c>
      <c r="S25" s="4">
        <f t="shared" si="1"/>
        <v>19</v>
      </c>
      <c r="T25" s="4">
        <f t="shared" si="1"/>
        <v>2</v>
      </c>
      <c r="U25" s="4">
        <f t="shared" si="1"/>
        <v>0</v>
      </c>
      <c r="V25" s="4">
        <f t="shared" si="1"/>
        <v>0</v>
      </c>
      <c r="W25" s="4">
        <f t="shared" si="1"/>
        <v>22</v>
      </c>
      <c r="X25" s="4">
        <f t="shared" si="1"/>
        <v>92</v>
      </c>
      <c r="Y25" s="4">
        <f t="shared" si="1"/>
        <v>69</v>
      </c>
      <c r="Z25" s="4">
        <f t="shared" si="1"/>
        <v>2</v>
      </c>
      <c r="AA25" s="4">
        <f t="shared" si="1"/>
        <v>3</v>
      </c>
      <c r="AB25" s="4">
        <f t="shared" si="0"/>
        <v>486</v>
      </c>
    </row>
    <row r="26" spans="1:28" x14ac:dyDescent="0.2">
      <c r="A26" s="7"/>
      <c r="B26" s="4">
        <v>95</v>
      </c>
      <c r="C26" s="4" t="s">
        <v>15</v>
      </c>
      <c r="D26" s="6"/>
      <c r="E26" s="4">
        <f>E15+E16+E18+E20+E22+E24</f>
        <v>7</v>
      </c>
      <c r="F26" s="4">
        <f t="shared" ref="F26:AA26" si="2">F15+F16+F18+F20+F22+F24</f>
        <v>750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89</v>
      </c>
      <c r="L26" s="4">
        <f t="shared" si="2"/>
        <v>0</v>
      </c>
      <c r="M26" s="4">
        <f t="shared" si="2"/>
        <v>0</v>
      </c>
      <c r="N26" s="4">
        <f t="shared" si="2"/>
        <v>0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12</v>
      </c>
      <c r="S26" s="4">
        <f t="shared" si="2"/>
        <v>147</v>
      </c>
      <c r="T26" s="4">
        <f t="shared" si="2"/>
        <v>9</v>
      </c>
      <c r="U26" s="4">
        <f t="shared" si="2"/>
        <v>0</v>
      </c>
      <c r="V26" s="4">
        <f t="shared" si="2"/>
        <v>18</v>
      </c>
      <c r="W26" s="4">
        <f t="shared" si="2"/>
        <v>162</v>
      </c>
      <c r="X26" s="4">
        <f t="shared" si="2"/>
        <v>582</v>
      </c>
      <c r="Y26" s="4">
        <f t="shared" si="2"/>
        <v>618</v>
      </c>
      <c r="Z26" s="4">
        <f t="shared" si="2"/>
        <v>36</v>
      </c>
      <c r="AA26" s="4">
        <f t="shared" si="2"/>
        <v>28</v>
      </c>
      <c r="AB26" s="4">
        <f t="shared" si="0"/>
        <v>2458</v>
      </c>
    </row>
    <row r="27" spans="1:28" x14ac:dyDescent="0.2">
      <c r="A27" s="7"/>
      <c r="B27" s="4">
        <v>96</v>
      </c>
      <c r="C27" s="4" t="s">
        <v>53</v>
      </c>
      <c r="D27" s="4"/>
      <c r="E27" s="4">
        <f>E25+E26</f>
        <v>7</v>
      </c>
      <c r="F27" s="4">
        <f t="shared" ref="F27:AA27" si="3">F25+F26</f>
        <v>1016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 t="shared" si="3"/>
        <v>0</v>
      </c>
      <c r="K27" s="4">
        <f t="shared" si="3"/>
        <v>100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12</v>
      </c>
      <c r="S27" s="4">
        <f t="shared" si="3"/>
        <v>166</v>
      </c>
      <c r="T27" s="4">
        <f t="shared" si="3"/>
        <v>11</v>
      </c>
      <c r="U27" s="4">
        <f t="shared" si="3"/>
        <v>0</v>
      </c>
      <c r="V27" s="4">
        <f t="shared" si="3"/>
        <v>18</v>
      </c>
      <c r="W27" s="4">
        <f t="shared" si="3"/>
        <v>184</v>
      </c>
      <c r="X27" s="4">
        <f t="shared" si="3"/>
        <v>674</v>
      </c>
      <c r="Y27" s="4">
        <f t="shared" si="3"/>
        <v>687</v>
      </c>
      <c r="Z27" s="4">
        <f t="shared" si="3"/>
        <v>38</v>
      </c>
      <c r="AA27" s="4">
        <f>AA25+AA26</f>
        <v>31</v>
      </c>
      <c r="AB27" s="4">
        <f t="shared" si="0"/>
        <v>2944</v>
      </c>
    </row>
  </sheetData>
  <mergeCells count="15">
    <mergeCell ref="C5:D5"/>
    <mergeCell ref="C6:D6"/>
    <mergeCell ref="A7:A13"/>
    <mergeCell ref="D7:D8"/>
    <mergeCell ref="D9:D10"/>
    <mergeCell ref="D11:D12"/>
    <mergeCell ref="C14:D14"/>
    <mergeCell ref="A15:A27"/>
    <mergeCell ref="C15:D15"/>
    <mergeCell ref="C16:D16"/>
    <mergeCell ref="D17:D18"/>
    <mergeCell ref="D19:D20"/>
    <mergeCell ref="D21:D22"/>
    <mergeCell ref="D23:D24"/>
    <mergeCell ref="D25:D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7"/>
  <sheetViews>
    <sheetView showGridLines="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Q14" sqref="Q14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23" width="9.140625" style="1"/>
    <col min="24" max="24" width="9.140625" style="1" customWidth="1"/>
    <col min="25" max="16384" width="9.140625" style="1"/>
  </cols>
  <sheetData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/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x14ac:dyDescent="0.2">
      <c r="A5" s="4"/>
      <c r="B5" s="4">
        <v>97</v>
      </c>
      <c r="C5" s="6" t="s">
        <v>61</v>
      </c>
      <c r="D5" s="6"/>
      <c r="E5" s="4">
        <v>17</v>
      </c>
      <c r="F5" s="4">
        <v>1791</v>
      </c>
      <c r="G5" s="4"/>
      <c r="H5" s="4"/>
      <c r="I5" s="4"/>
      <c r="J5" s="4">
        <v>4</v>
      </c>
      <c r="K5" s="4">
        <v>42</v>
      </c>
      <c r="L5" s="4">
        <v>1</v>
      </c>
      <c r="M5" s="4"/>
      <c r="N5" s="4">
        <v>2</v>
      </c>
      <c r="O5" s="4"/>
      <c r="P5" s="4"/>
      <c r="Q5" s="4"/>
      <c r="R5" s="4">
        <v>2</v>
      </c>
      <c r="S5" s="4">
        <v>149</v>
      </c>
      <c r="T5" s="4">
        <v>14</v>
      </c>
      <c r="U5" s="4"/>
      <c r="V5" s="4">
        <v>39</v>
      </c>
      <c r="W5" s="4">
        <v>485</v>
      </c>
      <c r="X5" s="4">
        <v>728</v>
      </c>
      <c r="Y5" s="4">
        <v>1350</v>
      </c>
      <c r="Z5" s="4">
        <v>39</v>
      </c>
      <c r="AA5" s="4">
        <v>75</v>
      </c>
      <c r="AB5" s="4">
        <f>SUM(E5:AA5)</f>
        <v>4738</v>
      </c>
    </row>
    <row r="6" spans="1:31" x14ac:dyDescent="0.2">
      <c r="A6" s="4"/>
      <c r="B6" s="4">
        <v>98</v>
      </c>
      <c r="C6" s="6" t="s">
        <v>4</v>
      </c>
      <c r="D6" s="6"/>
      <c r="E6" s="4">
        <v>1</v>
      </c>
      <c r="F6" s="4">
        <v>277</v>
      </c>
      <c r="G6" s="4"/>
      <c r="H6" s="4"/>
      <c r="I6" s="4"/>
      <c r="J6" s="4">
        <v>1</v>
      </c>
      <c r="K6" s="4">
        <v>6</v>
      </c>
      <c r="L6" s="4"/>
      <c r="M6" s="4"/>
      <c r="N6" s="4"/>
      <c r="O6" s="4"/>
      <c r="P6" s="4"/>
      <c r="Q6" s="4"/>
      <c r="R6" s="4"/>
      <c r="S6" s="4">
        <v>26</v>
      </c>
      <c r="T6" s="4"/>
      <c r="U6" s="4"/>
      <c r="V6" s="4"/>
      <c r="W6" s="4">
        <v>72</v>
      </c>
      <c r="X6" s="4">
        <v>89</v>
      </c>
      <c r="Y6" s="4">
        <v>322</v>
      </c>
      <c r="Z6" s="4">
        <v>8</v>
      </c>
      <c r="AA6" s="4">
        <v>12</v>
      </c>
      <c r="AB6" s="4">
        <f t="shared" ref="AB6:AB27" si="0">SUM(E6:AA6)</f>
        <v>814</v>
      </c>
    </row>
    <row r="7" spans="1:31" x14ac:dyDescent="0.2">
      <c r="A7" s="9" t="s">
        <v>62</v>
      </c>
      <c r="B7" s="4">
        <v>99</v>
      </c>
      <c r="C7" s="4" t="s">
        <v>5</v>
      </c>
      <c r="D7" s="6" t="s">
        <v>7</v>
      </c>
      <c r="E7" s="4">
        <v>2</v>
      </c>
      <c r="F7" s="4">
        <v>76</v>
      </c>
      <c r="G7" s="4"/>
      <c r="H7" s="4"/>
      <c r="I7" s="4"/>
      <c r="J7" s="4">
        <v>1</v>
      </c>
      <c r="K7" s="4">
        <v>1</v>
      </c>
      <c r="L7" s="4"/>
      <c r="M7" s="4"/>
      <c r="N7" s="4"/>
      <c r="O7" s="4"/>
      <c r="P7" s="4"/>
      <c r="Q7" s="4"/>
      <c r="R7" s="4">
        <v>1</v>
      </c>
      <c r="S7" s="4">
        <v>5</v>
      </c>
      <c r="T7" s="4"/>
      <c r="U7" s="4"/>
      <c r="V7" s="4"/>
      <c r="W7" s="4">
        <v>20</v>
      </c>
      <c r="X7" s="4">
        <v>36</v>
      </c>
      <c r="Y7" s="4">
        <v>139</v>
      </c>
      <c r="Z7" s="4"/>
      <c r="AA7" s="4">
        <v>5</v>
      </c>
      <c r="AB7" s="4">
        <f t="shared" si="0"/>
        <v>286</v>
      </c>
    </row>
    <row r="8" spans="1:31" x14ac:dyDescent="0.2">
      <c r="A8" s="9"/>
      <c r="B8" s="4">
        <v>100</v>
      </c>
      <c r="C8" s="4" t="s">
        <v>6</v>
      </c>
      <c r="D8" s="6"/>
      <c r="E8" s="4"/>
      <c r="F8" s="4">
        <v>72</v>
      </c>
      <c r="G8" s="4"/>
      <c r="H8" s="4"/>
      <c r="I8" s="4"/>
      <c r="J8" s="4"/>
      <c r="K8" s="4">
        <v>4</v>
      </c>
      <c r="L8" s="4"/>
      <c r="M8" s="4"/>
      <c r="N8" s="4"/>
      <c r="O8" s="4"/>
      <c r="P8" s="4"/>
      <c r="Q8" s="4"/>
      <c r="R8" s="4"/>
      <c r="S8" s="4">
        <v>5</v>
      </c>
      <c r="T8" s="4">
        <v>4</v>
      </c>
      <c r="U8" s="4"/>
      <c r="V8" s="4"/>
      <c r="W8" s="4">
        <v>21</v>
      </c>
      <c r="X8" s="4">
        <v>40</v>
      </c>
      <c r="Y8" s="4">
        <v>132</v>
      </c>
      <c r="Z8" s="4">
        <v>2</v>
      </c>
      <c r="AA8" s="4">
        <v>5</v>
      </c>
      <c r="AB8" s="4">
        <f t="shared" si="0"/>
        <v>285</v>
      </c>
    </row>
    <row r="9" spans="1:31" x14ac:dyDescent="0.2">
      <c r="A9" s="9"/>
      <c r="B9" s="4">
        <v>101</v>
      </c>
      <c r="C9" s="4" t="s">
        <v>5</v>
      </c>
      <c r="D9" s="6" t="s">
        <v>8</v>
      </c>
      <c r="E9" s="4">
        <v>1</v>
      </c>
      <c r="F9" s="4">
        <v>41</v>
      </c>
      <c r="G9" s="4"/>
      <c r="H9" s="4"/>
      <c r="I9" s="4"/>
      <c r="J9" s="4"/>
      <c r="K9" s="4">
        <v>3</v>
      </c>
      <c r="L9" s="4"/>
      <c r="M9" s="4"/>
      <c r="N9" s="4"/>
      <c r="O9" s="4"/>
      <c r="P9" s="4"/>
      <c r="Q9" s="4"/>
      <c r="R9" s="4"/>
      <c r="S9" s="4">
        <v>3</v>
      </c>
      <c r="T9" s="4"/>
      <c r="U9" s="4"/>
      <c r="V9" s="4"/>
      <c r="W9" s="4">
        <v>14</v>
      </c>
      <c r="X9" s="4">
        <v>22</v>
      </c>
      <c r="Y9" s="4">
        <v>88</v>
      </c>
      <c r="Z9" s="4">
        <v>1</v>
      </c>
      <c r="AA9" s="4">
        <v>1</v>
      </c>
      <c r="AB9" s="4">
        <f t="shared" si="0"/>
        <v>174</v>
      </c>
    </row>
    <row r="10" spans="1:31" x14ac:dyDescent="0.2">
      <c r="A10" s="9"/>
      <c r="B10" s="4">
        <v>102</v>
      </c>
      <c r="C10" s="4" t="s">
        <v>6</v>
      </c>
      <c r="D10" s="6"/>
      <c r="E10" s="4"/>
      <c r="F10" s="4">
        <v>77</v>
      </c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>
        <v>11</v>
      </c>
      <c r="T10" s="4">
        <v>2</v>
      </c>
      <c r="U10" s="4"/>
      <c r="V10" s="4"/>
      <c r="W10" s="4">
        <v>24</v>
      </c>
      <c r="X10" s="4">
        <v>18</v>
      </c>
      <c r="Y10" s="4">
        <v>124</v>
      </c>
      <c r="Z10" s="4">
        <v>3</v>
      </c>
      <c r="AA10" s="4">
        <v>6</v>
      </c>
      <c r="AB10" s="4">
        <f t="shared" si="0"/>
        <v>266</v>
      </c>
    </row>
    <row r="11" spans="1:31" x14ac:dyDescent="0.2">
      <c r="A11" s="9"/>
      <c r="B11" s="4">
        <v>103</v>
      </c>
      <c r="C11" s="4" t="s">
        <v>5</v>
      </c>
      <c r="D11" s="6" t="s">
        <v>81</v>
      </c>
      <c r="E11" s="4">
        <v>9</v>
      </c>
      <c r="F11" s="4">
        <v>769</v>
      </c>
      <c r="G11" s="4"/>
      <c r="H11" s="4"/>
      <c r="I11" s="4"/>
      <c r="J11" s="4">
        <v>1</v>
      </c>
      <c r="K11" s="4">
        <v>8</v>
      </c>
      <c r="L11" s="4">
        <v>1</v>
      </c>
      <c r="M11" s="4"/>
      <c r="N11" s="4">
        <v>2</v>
      </c>
      <c r="O11" s="4"/>
      <c r="P11" s="4"/>
      <c r="Q11" s="4"/>
      <c r="R11" s="4"/>
      <c r="S11" s="4">
        <v>48</v>
      </c>
      <c r="T11" s="4">
        <v>1</v>
      </c>
      <c r="U11" s="4"/>
      <c r="V11" s="4">
        <v>35</v>
      </c>
      <c r="W11" s="4">
        <v>203</v>
      </c>
      <c r="X11" s="4">
        <v>362</v>
      </c>
      <c r="Y11" s="4">
        <v>148</v>
      </c>
      <c r="Z11" s="4">
        <v>7</v>
      </c>
      <c r="AA11" s="4">
        <v>24</v>
      </c>
      <c r="AB11" s="4">
        <f t="shared" si="0"/>
        <v>1618</v>
      </c>
    </row>
    <row r="12" spans="1:31" x14ac:dyDescent="0.2">
      <c r="A12" s="9"/>
      <c r="B12" s="4">
        <v>104</v>
      </c>
      <c r="C12" s="4" t="s">
        <v>6</v>
      </c>
      <c r="D12" s="6"/>
      <c r="E12" s="4">
        <v>4</v>
      </c>
      <c r="F12" s="4">
        <v>479</v>
      </c>
      <c r="G12" s="4"/>
      <c r="H12" s="4"/>
      <c r="I12" s="4"/>
      <c r="J12" s="4">
        <v>1</v>
      </c>
      <c r="K12" s="4">
        <v>19</v>
      </c>
      <c r="L12" s="4"/>
      <c r="M12" s="4"/>
      <c r="N12" s="4"/>
      <c r="O12" s="4"/>
      <c r="P12" s="4"/>
      <c r="Q12" s="4"/>
      <c r="R12" s="4">
        <v>1</v>
      </c>
      <c r="S12" s="4">
        <v>51</v>
      </c>
      <c r="T12" s="4">
        <v>7</v>
      </c>
      <c r="U12" s="4"/>
      <c r="V12" s="4">
        <v>4</v>
      </c>
      <c r="W12" s="4">
        <v>131</v>
      </c>
      <c r="X12" s="4">
        <v>161</v>
      </c>
      <c r="Y12" s="4">
        <v>397</v>
      </c>
      <c r="Z12" s="4">
        <v>18</v>
      </c>
      <c r="AA12" s="4">
        <v>22</v>
      </c>
      <c r="AB12" s="4">
        <f t="shared" si="0"/>
        <v>1295</v>
      </c>
    </row>
    <row r="13" spans="1:31" x14ac:dyDescent="0.2">
      <c r="A13" s="9"/>
      <c r="B13" s="4">
        <v>105</v>
      </c>
      <c r="C13" s="4" t="s">
        <v>57</v>
      </c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3</v>
      </c>
      <c r="W13" s="4"/>
      <c r="X13" s="4"/>
      <c r="Y13" s="4"/>
      <c r="Z13" s="4"/>
      <c r="AA13" s="4"/>
      <c r="AB13" s="4">
        <f t="shared" si="0"/>
        <v>3</v>
      </c>
    </row>
    <row r="14" spans="1:31" x14ac:dyDescent="0.2">
      <c r="A14" s="10"/>
      <c r="B14" s="4">
        <v>106</v>
      </c>
      <c r="C14" s="6" t="s">
        <v>58</v>
      </c>
      <c r="D14" s="6"/>
      <c r="E14" s="4">
        <v>9</v>
      </c>
      <c r="F14" s="4">
        <v>731</v>
      </c>
      <c r="G14" s="4"/>
      <c r="H14" s="4"/>
      <c r="I14" s="4"/>
      <c r="J14" s="4">
        <v>1</v>
      </c>
      <c r="K14" s="4">
        <v>8</v>
      </c>
      <c r="L14" s="4">
        <v>1</v>
      </c>
      <c r="M14" s="4"/>
      <c r="N14" s="4">
        <v>2</v>
      </c>
      <c r="O14" s="4"/>
      <c r="P14" s="4"/>
      <c r="Q14" s="4"/>
      <c r="R14" s="4"/>
      <c r="S14" s="4">
        <v>37</v>
      </c>
      <c r="T14" s="4">
        <v>1</v>
      </c>
      <c r="U14" s="4"/>
      <c r="V14" s="4">
        <v>35</v>
      </c>
      <c r="W14" s="4">
        <v>194</v>
      </c>
      <c r="X14" s="4">
        <v>329</v>
      </c>
      <c r="Y14" s="4">
        <v>102</v>
      </c>
      <c r="Z14" s="4">
        <v>5</v>
      </c>
      <c r="AA14" s="4">
        <v>20</v>
      </c>
      <c r="AB14" s="4">
        <f t="shared" si="0"/>
        <v>1475</v>
      </c>
    </row>
    <row r="15" spans="1:31" x14ac:dyDescent="0.2">
      <c r="A15" s="7" t="s">
        <v>63</v>
      </c>
      <c r="B15" s="4">
        <v>107</v>
      </c>
      <c r="C15" s="6" t="s">
        <v>52</v>
      </c>
      <c r="D15" s="6"/>
      <c r="E15" s="4"/>
      <c r="F15" s="4">
        <v>115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5</v>
      </c>
      <c r="T15" s="4">
        <v>1</v>
      </c>
      <c r="U15" s="4"/>
      <c r="V15" s="4"/>
      <c r="W15" s="4">
        <v>14</v>
      </c>
      <c r="X15" s="4">
        <v>24</v>
      </c>
      <c r="Y15" s="4">
        <v>56</v>
      </c>
      <c r="Z15" s="4"/>
      <c r="AA15" s="4">
        <v>4</v>
      </c>
      <c r="AB15" s="4">
        <f t="shared" si="0"/>
        <v>219</v>
      </c>
    </row>
    <row r="16" spans="1:31" x14ac:dyDescent="0.2">
      <c r="A16" s="7"/>
      <c r="B16" s="4">
        <v>108</v>
      </c>
      <c r="C16" s="6" t="s">
        <v>13</v>
      </c>
      <c r="D16" s="6"/>
      <c r="E16" s="4"/>
      <c r="F16" s="4">
        <v>54</v>
      </c>
      <c r="G16" s="4"/>
      <c r="H16" s="4"/>
      <c r="I16" s="4"/>
      <c r="J16" s="4"/>
      <c r="K16" s="4">
        <v>1</v>
      </c>
      <c r="L16" s="4"/>
      <c r="M16" s="4"/>
      <c r="N16" s="4"/>
      <c r="O16" s="4"/>
      <c r="P16" s="4"/>
      <c r="Q16" s="4"/>
      <c r="R16" s="4"/>
      <c r="S16" s="4">
        <v>4</v>
      </c>
      <c r="T16" s="4">
        <v>2</v>
      </c>
      <c r="U16" s="4"/>
      <c r="V16" s="4"/>
      <c r="W16" s="4">
        <v>10</v>
      </c>
      <c r="X16" s="4">
        <v>20</v>
      </c>
      <c r="Y16" s="4">
        <v>59</v>
      </c>
      <c r="Z16" s="4"/>
      <c r="AA16" s="4">
        <v>1</v>
      </c>
      <c r="AB16" s="4">
        <f t="shared" si="0"/>
        <v>151</v>
      </c>
    </row>
    <row r="17" spans="1:28" x14ac:dyDescent="0.2">
      <c r="A17" s="7"/>
      <c r="B17" s="4">
        <v>109</v>
      </c>
      <c r="C17" s="4" t="s">
        <v>14</v>
      </c>
      <c r="D17" s="6" t="s">
        <v>16</v>
      </c>
      <c r="E17" s="4"/>
      <c r="F17" s="4">
        <v>15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3</v>
      </c>
      <c r="X17" s="4">
        <v>1</v>
      </c>
      <c r="Y17" s="4">
        <v>6</v>
      </c>
      <c r="Z17" s="4"/>
      <c r="AA17" s="4"/>
      <c r="AB17" s="4">
        <f t="shared" si="0"/>
        <v>25</v>
      </c>
    </row>
    <row r="18" spans="1:28" x14ac:dyDescent="0.2">
      <c r="A18" s="7"/>
      <c r="B18" s="4">
        <v>110</v>
      </c>
      <c r="C18" s="4" t="s">
        <v>15</v>
      </c>
      <c r="D18" s="6"/>
      <c r="E18" s="4"/>
      <c r="F18" s="4">
        <v>14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2</v>
      </c>
      <c r="T18" s="4">
        <v>1</v>
      </c>
      <c r="U18" s="4"/>
      <c r="V18" s="4"/>
      <c r="W18" s="4">
        <v>2</v>
      </c>
      <c r="X18" s="4">
        <v>5</v>
      </c>
      <c r="Y18" s="4">
        <v>24</v>
      </c>
      <c r="Z18" s="4">
        <v>1</v>
      </c>
      <c r="AA18" s="4"/>
      <c r="AB18" s="4">
        <f t="shared" si="0"/>
        <v>49</v>
      </c>
    </row>
    <row r="19" spans="1:28" x14ac:dyDescent="0.2">
      <c r="A19" s="7"/>
      <c r="B19" s="4">
        <v>111</v>
      </c>
      <c r="C19" s="4" t="s">
        <v>14</v>
      </c>
      <c r="D19" s="6" t="s">
        <v>23</v>
      </c>
      <c r="E19" s="4"/>
      <c r="F19" s="4">
        <v>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2</v>
      </c>
      <c r="T19" s="4"/>
      <c r="U19" s="4"/>
      <c r="V19" s="4"/>
      <c r="W19" s="4"/>
      <c r="X19" s="4"/>
      <c r="Y19" s="4">
        <v>1</v>
      </c>
      <c r="Z19" s="4"/>
      <c r="AA19" s="4"/>
      <c r="AB19" s="4">
        <f t="shared" si="0"/>
        <v>7</v>
      </c>
    </row>
    <row r="20" spans="1:28" x14ac:dyDescent="0.2">
      <c r="A20" s="7"/>
      <c r="B20" s="4">
        <v>112</v>
      </c>
      <c r="C20" s="4" t="s">
        <v>15</v>
      </c>
      <c r="D20" s="6"/>
      <c r="E20" s="4"/>
      <c r="F20" s="4">
        <v>13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2</v>
      </c>
      <c r="X20" s="4">
        <v>1</v>
      </c>
      <c r="Y20" s="4">
        <v>7</v>
      </c>
      <c r="Z20" s="4">
        <v>1</v>
      </c>
      <c r="AA20" s="4"/>
      <c r="AB20" s="4">
        <f t="shared" si="0"/>
        <v>24</v>
      </c>
    </row>
    <row r="21" spans="1:28" x14ac:dyDescent="0.2">
      <c r="A21" s="7"/>
      <c r="B21" s="4">
        <v>113</v>
      </c>
      <c r="C21" s="4" t="s">
        <v>14</v>
      </c>
      <c r="D21" s="6" t="s">
        <v>17</v>
      </c>
      <c r="E21" s="4"/>
      <c r="F21" s="4">
        <v>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</v>
      </c>
      <c r="X21" s="4">
        <v>2</v>
      </c>
      <c r="Y21" s="4"/>
      <c r="Z21" s="4"/>
      <c r="AA21" s="4"/>
      <c r="AB21" s="4">
        <f t="shared" si="0"/>
        <v>5</v>
      </c>
    </row>
    <row r="22" spans="1:28" x14ac:dyDescent="0.2">
      <c r="A22" s="7"/>
      <c r="B22" s="4">
        <v>114</v>
      </c>
      <c r="C22" s="4" t="s">
        <v>15</v>
      </c>
      <c r="D22" s="6"/>
      <c r="E22" s="4"/>
      <c r="F22" s="4">
        <v>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2</v>
      </c>
      <c r="T22" s="4"/>
      <c r="U22" s="4"/>
      <c r="V22" s="4"/>
      <c r="W22" s="4">
        <v>2</v>
      </c>
      <c r="X22" s="4"/>
      <c r="Y22" s="4"/>
      <c r="Z22" s="4">
        <v>2</v>
      </c>
      <c r="AA22" s="4"/>
      <c r="AB22" s="4">
        <f t="shared" si="0"/>
        <v>15</v>
      </c>
    </row>
    <row r="23" spans="1:28" x14ac:dyDescent="0.2">
      <c r="A23" s="7"/>
      <c r="B23" s="4">
        <v>115</v>
      </c>
      <c r="C23" s="4" t="s">
        <v>14</v>
      </c>
      <c r="D23" s="6" t="s">
        <v>18</v>
      </c>
      <c r="E23" s="4"/>
      <c r="F23" s="4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3</v>
      </c>
      <c r="Y23" s="4">
        <v>7</v>
      </c>
      <c r="Z23" s="4"/>
      <c r="AA23" s="4"/>
      <c r="AB23" s="4">
        <f t="shared" si="0"/>
        <v>20</v>
      </c>
    </row>
    <row r="24" spans="1:28" x14ac:dyDescent="0.2">
      <c r="A24" s="7"/>
      <c r="B24" s="4">
        <v>116</v>
      </c>
      <c r="C24" s="4" t="s">
        <v>15</v>
      </c>
      <c r="D24" s="6"/>
      <c r="E24" s="4">
        <v>3</v>
      </c>
      <c r="F24" s="4">
        <v>73</v>
      </c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>
        <v>21</v>
      </c>
      <c r="T24" s="4">
        <v>3</v>
      </c>
      <c r="U24" s="4"/>
      <c r="V24" s="4">
        <v>1</v>
      </c>
      <c r="W24" s="4">
        <v>23</v>
      </c>
      <c r="X24" s="4">
        <v>39</v>
      </c>
      <c r="Y24" s="4">
        <v>103</v>
      </c>
      <c r="Z24" s="4">
        <v>2</v>
      </c>
      <c r="AA24" s="4">
        <v>1</v>
      </c>
      <c r="AB24" s="4">
        <f t="shared" si="0"/>
        <v>270</v>
      </c>
    </row>
    <row r="25" spans="1:28" x14ac:dyDescent="0.2">
      <c r="A25" s="7"/>
      <c r="B25" s="4">
        <v>117</v>
      </c>
      <c r="C25" s="4" t="s">
        <v>14</v>
      </c>
      <c r="D25" s="6" t="s">
        <v>19</v>
      </c>
      <c r="E25" s="4">
        <f>E17+E19+E21+E23</f>
        <v>0</v>
      </c>
      <c r="F25" s="4">
        <f>F17+F19+F21+F23</f>
        <v>31</v>
      </c>
      <c r="G25" s="4">
        <f t="shared" ref="G25:AA25" si="1">G17+G19+G21+G23</f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0</v>
      </c>
      <c r="O25" s="4">
        <f t="shared" si="1"/>
        <v>0</v>
      </c>
      <c r="P25" s="4">
        <f t="shared" si="1"/>
        <v>0</v>
      </c>
      <c r="Q25" s="4">
        <f t="shared" si="1"/>
        <v>0</v>
      </c>
      <c r="R25" s="4">
        <f t="shared" si="1"/>
        <v>0</v>
      </c>
      <c r="S25" s="4">
        <f t="shared" si="1"/>
        <v>2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4</v>
      </c>
      <c r="X25" s="4">
        <f t="shared" si="1"/>
        <v>6</v>
      </c>
      <c r="Y25" s="4">
        <f t="shared" si="1"/>
        <v>14</v>
      </c>
      <c r="Z25" s="4">
        <f t="shared" si="1"/>
        <v>0</v>
      </c>
      <c r="AA25" s="4">
        <f t="shared" si="1"/>
        <v>0</v>
      </c>
      <c r="AB25" s="4">
        <f t="shared" si="0"/>
        <v>57</v>
      </c>
    </row>
    <row r="26" spans="1:28" x14ac:dyDescent="0.2">
      <c r="A26" s="7"/>
      <c r="B26" s="4">
        <v>118</v>
      </c>
      <c r="C26" s="4" t="s">
        <v>15</v>
      </c>
      <c r="D26" s="6"/>
      <c r="E26" s="4">
        <f>E15+E16+E18+E20+E22+E24</f>
        <v>3</v>
      </c>
      <c r="F26" s="4">
        <f t="shared" ref="F26:AA26" si="2">F15+F16+F18+F20+F22+F24</f>
        <v>278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1</v>
      </c>
      <c r="K26" s="4">
        <f t="shared" si="2"/>
        <v>1</v>
      </c>
      <c r="L26" s="4">
        <f t="shared" si="2"/>
        <v>0</v>
      </c>
      <c r="M26" s="4">
        <f t="shared" si="2"/>
        <v>0</v>
      </c>
      <c r="N26" s="4">
        <f t="shared" si="2"/>
        <v>0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34</v>
      </c>
      <c r="T26" s="4">
        <f t="shared" si="2"/>
        <v>7</v>
      </c>
      <c r="U26" s="4">
        <f t="shared" si="2"/>
        <v>0</v>
      </c>
      <c r="V26" s="4">
        <f t="shared" si="2"/>
        <v>1</v>
      </c>
      <c r="W26" s="4">
        <f t="shared" si="2"/>
        <v>53</v>
      </c>
      <c r="X26" s="4">
        <f t="shared" si="2"/>
        <v>89</v>
      </c>
      <c r="Y26" s="4">
        <f t="shared" si="2"/>
        <v>249</v>
      </c>
      <c r="Z26" s="4">
        <f t="shared" si="2"/>
        <v>6</v>
      </c>
      <c r="AA26" s="4">
        <f t="shared" si="2"/>
        <v>6</v>
      </c>
      <c r="AB26" s="4">
        <f t="shared" si="0"/>
        <v>728</v>
      </c>
    </row>
    <row r="27" spans="1:28" x14ac:dyDescent="0.2">
      <c r="A27" s="7"/>
      <c r="B27" s="4">
        <v>119</v>
      </c>
      <c r="C27" s="4" t="s">
        <v>53</v>
      </c>
      <c r="D27" s="4"/>
      <c r="E27" s="4">
        <f>E25+E26</f>
        <v>3</v>
      </c>
      <c r="F27" s="4">
        <f t="shared" ref="F27:AA27" si="3">F25+F26</f>
        <v>309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 t="shared" si="3"/>
        <v>1</v>
      </c>
      <c r="K27" s="4">
        <f t="shared" si="3"/>
        <v>1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0</v>
      </c>
      <c r="S27" s="4">
        <f t="shared" si="3"/>
        <v>36</v>
      </c>
      <c r="T27" s="4">
        <f t="shared" si="3"/>
        <v>7</v>
      </c>
      <c r="U27" s="4">
        <f t="shared" si="3"/>
        <v>0</v>
      </c>
      <c r="V27" s="4">
        <f t="shared" si="3"/>
        <v>1</v>
      </c>
      <c r="W27" s="4">
        <f t="shared" si="3"/>
        <v>57</v>
      </c>
      <c r="X27" s="4">
        <f t="shared" si="3"/>
        <v>95</v>
      </c>
      <c r="Y27" s="4">
        <f t="shared" si="3"/>
        <v>263</v>
      </c>
      <c r="Z27" s="4">
        <f t="shared" si="3"/>
        <v>6</v>
      </c>
      <c r="AA27" s="4">
        <f t="shared" si="3"/>
        <v>6</v>
      </c>
      <c r="AB27" s="4">
        <f t="shared" si="0"/>
        <v>785</v>
      </c>
    </row>
  </sheetData>
  <mergeCells count="15">
    <mergeCell ref="C14:D14"/>
    <mergeCell ref="A15:A27"/>
    <mergeCell ref="C15:D15"/>
    <mergeCell ref="C16:D16"/>
    <mergeCell ref="D17:D18"/>
    <mergeCell ref="D19:D20"/>
    <mergeCell ref="D21:D22"/>
    <mergeCell ref="D23:D24"/>
    <mergeCell ref="D25:D26"/>
    <mergeCell ref="C5:D5"/>
    <mergeCell ref="C6:D6"/>
    <mergeCell ref="A7:A13"/>
    <mergeCell ref="D7:D8"/>
    <mergeCell ref="D9:D10"/>
    <mergeCell ref="D11:D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O12" sqref="O12"/>
    </sheetView>
  </sheetViews>
  <sheetFormatPr defaultRowHeight="15" x14ac:dyDescent="0.2"/>
  <cols>
    <col min="1" max="1" width="22.28515625" style="1" customWidth="1"/>
    <col min="2" max="2" width="9.140625" style="1"/>
    <col min="3" max="3" width="8.140625" style="1" customWidth="1"/>
    <col min="4" max="4" width="35.140625" style="1" customWidth="1"/>
    <col min="5" max="23" width="9.140625" style="1"/>
    <col min="24" max="24" width="9.140625" style="1" customWidth="1"/>
    <col min="25" max="16384" width="9.140625" style="1"/>
  </cols>
  <sheetData>
    <row r="1" spans="1:31" x14ac:dyDescent="0.2">
      <c r="A1" s="4"/>
      <c r="B1" s="4"/>
      <c r="C1" s="4"/>
      <c r="D1" s="4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/>
    </row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/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x14ac:dyDescent="0.2">
      <c r="A5" s="4"/>
      <c r="B5" s="4">
        <v>120</v>
      </c>
      <c r="C5" s="6" t="s">
        <v>64</v>
      </c>
      <c r="D5" s="6"/>
      <c r="E5" s="4">
        <v>42630</v>
      </c>
      <c r="F5" s="4">
        <v>20464</v>
      </c>
      <c r="G5" s="4">
        <v>53426</v>
      </c>
      <c r="H5" s="4">
        <v>71538</v>
      </c>
      <c r="I5" s="4">
        <v>32236</v>
      </c>
      <c r="J5" s="4">
        <v>45324</v>
      </c>
      <c r="K5" s="4">
        <v>30166</v>
      </c>
      <c r="L5" s="4">
        <v>43144</v>
      </c>
      <c r="M5" s="4">
        <v>45492</v>
      </c>
      <c r="N5" s="4">
        <v>67338</v>
      </c>
      <c r="O5" s="4">
        <v>41158</v>
      </c>
      <c r="P5" s="4">
        <v>50590</v>
      </c>
      <c r="Q5" s="4">
        <v>51302</v>
      </c>
      <c r="R5" s="4">
        <v>80824</v>
      </c>
      <c r="S5" s="4">
        <v>43490</v>
      </c>
      <c r="T5" s="4">
        <v>68643</v>
      </c>
      <c r="U5" s="4">
        <v>52150</v>
      </c>
      <c r="V5" s="4">
        <v>20144</v>
      </c>
      <c r="W5" s="4">
        <v>21474</v>
      </c>
      <c r="X5" s="4">
        <v>26325</v>
      </c>
      <c r="Y5" s="4">
        <v>15109</v>
      </c>
      <c r="Z5" s="4">
        <v>40615</v>
      </c>
      <c r="AA5" s="4">
        <v>3465</v>
      </c>
      <c r="AB5" s="4">
        <f>SUM(E5:AA5)</f>
        <v>967047</v>
      </c>
    </row>
    <row r="6" spans="1:31" x14ac:dyDescent="0.2">
      <c r="A6" s="4"/>
      <c r="B6" s="4">
        <v>121</v>
      </c>
      <c r="C6" s="6" t="s">
        <v>4</v>
      </c>
      <c r="D6" s="6"/>
      <c r="E6" s="4">
        <v>13672</v>
      </c>
      <c r="F6" s="4">
        <v>6675</v>
      </c>
      <c r="G6" s="4">
        <v>16944</v>
      </c>
      <c r="H6" s="4">
        <v>22600</v>
      </c>
      <c r="I6" s="4">
        <v>10275</v>
      </c>
      <c r="J6" s="4">
        <v>14391</v>
      </c>
      <c r="K6" s="4">
        <v>10079</v>
      </c>
      <c r="L6" s="4">
        <v>14670</v>
      </c>
      <c r="M6" s="4">
        <v>15631</v>
      </c>
      <c r="N6" s="4">
        <v>22835</v>
      </c>
      <c r="O6" s="4">
        <v>13697</v>
      </c>
      <c r="P6" s="4">
        <v>17162</v>
      </c>
      <c r="Q6" s="4">
        <v>15971</v>
      </c>
      <c r="R6" s="4">
        <v>26542</v>
      </c>
      <c r="S6" s="4">
        <v>14599</v>
      </c>
      <c r="T6" s="4">
        <v>22280</v>
      </c>
      <c r="U6" s="4">
        <v>16392</v>
      </c>
      <c r="V6" s="4">
        <v>6683</v>
      </c>
      <c r="W6" s="4">
        <v>7292</v>
      </c>
      <c r="X6" s="4">
        <v>8390</v>
      </c>
      <c r="Y6" s="4">
        <v>5159</v>
      </c>
      <c r="Z6" s="4">
        <v>12785</v>
      </c>
      <c r="AA6" s="4">
        <v>1089</v>
      </c>
      <c r="AB6" s="4">
        <f t="shared" ref="AB6:AB24" si="0">SUM(E6:AA6)</f>
        <v>315813</v>
      </c>
    </row>
    <row r="7" spans="1:31" x14ac:dyDescent="0.2">
      <c r="A7" s="9" t="s">
        <v>67</v>
      </c>
      <c r="B7" s="4">
        <v>122</v>
      </c>
      <c r="C7" s="4" t="s">
        <v>5</v>
      </c>
      <c r="D7" s="6" t="s">
        <v>7</v>
      </c>
      <c r="E7" s="4">
        <v>4486</v>
      </c>
      <c r="F7" s="4">
        <v>2186</v>
      </c>
      <c r="G7" s="4">
        <v>5589</v>
      </c>
      <c r="H7" s="4">
        <v>8087</v>
      </c>
      <c r="I7" s="4">
        <v>3881</v>
      </c>
      <c r="J7" s="4">
        <v>4769</v>
      </c>
      <c r="K7" s="4">
        <v>2519</v>
      </c>
      <c r="L7" s="4">
        <v>3899</v>
      </c>
      <c r="M7" s="4">
        <v>4262</v>
      </c>
      <c r="N7" s="4">
        <v>6363</v>
      </c>
      <c r="O7" s="4">
        <v>3918</v>
      </c>
      <c r="P7" s="4">
        <v>4434</v>
      </c>
      <c r="Q7" s="4">
        <v>5453</v>
      </c>
      <c r="R7" s="4">
        <v>8414</v>
      </c>
      <c r="S7" s="4">
        <v>4369</v>
      </c>
      <c r="T7" s="4">
        <v>6700</v>
      </c>
      <c r="U7" s="4">
        <v>5170</v>
      </c>
      <c r="V7" s="4">
        <v>1995</v>
      </c>
      <c r="W7" s="4">
        <v>2299</v>
      </c>
      <c r="X7" s="4">
        <v>2754</v>
      </c>
      <c r="Y7" s="4">
        <v>1662</v>
      </c>
      <c r="Z7" s="4">
        <v>4458</v>
      </c>
      <c r="AA7" s="4">
        <v>304</v>
      </c>
      <c r="AB7" s="4">
        <f t="shared" si="0"/>
        <v>97971</v>
      </c>
    </row>
    <row r="8" spans="1:31" x14ac:dyDescent="0.2">
      <c r="A8" s="9"/>
      <c r="B8" s="4">
        <v>123</v>
      </c>
      <c r="C8" s="4" t="s">
        <v>6</v>
      </c>
      <c r="D8" s="6"/>
      <c r="E8" s="4">
        <v>6932</v>
      </c>
      <c r="F8" s="4">
        <v>3104</v>
      </c>
      <c r="G8" s="4">
        <v>7478</v>
      </c>
      <c r="H8" s="4">
        <v>9577</v>
      </c>
      <c r="I8" s="4">
        <v>5069</v>
      </c>
      <c r="J8" s="4">
        <v>6239</v>
      </c>
      <c r="K8" s="4">
        <v>4188</v>
      </c>
      <c r="L8" s="4">
        <v>5366</v>
      </c>
      <c r="M8" s="4">
        <v>5615</v>
      </c>
      <c r="N8" s="4">
        <v>8339</v>
      </c>
      <c r="O8" s="4">
        <v>5465</v>
      </c>
      <c r="P8" s="4">
        <v>6660</v>
      </c>
      <c r="Q8" s="4">
        <v>8572</v>
      </c>
      <c r="R8" s="4">
        <v>12980</v>
      </c>
      <c r="S8" s="4">
        <v>7129</v>
      </c>
      <c r="T8" s="4">
        <v>12058</v>
      </c>
      <c r="U8" s="4">
        <v>8383</v>
      </c>
      <c r="V8" s="4">
        <v>3555</v>
      </c>
      <c r="W8" s="4">
        <v>3028</v>
      </c>
      <c r="X8" s="4">
        <v>3958</v>
      </c>
      <c r="Y8" s="4">
        <v>2418</v>
      </c>
      <c r="Z8" s="4">
        <v>6522</v>
      </c>
      <c r="AA8" s="4">
        <v>477</v>
      </c>
      <c r="AB8" s="4">
        <f t="shared" si="0"/>
        <v>143112</v>
      </c>
    </row>
    <row r="9" spans="1:31" x14ac:dyDescent="0.2">
      <c r="A9" s="9"/>
      <c r="B9" s="4">
        <v>124</v>
      </c>
      <c r="C9" s="4" t="s">
        <v>5</v>
      </c>
      <c r="D9" s="6" t="s">
        <v>83</v>
      </c>
      <c r="E9" s="4">
        <v>2460</v>
      </c>
      <c r="F9" s="4">
        <v>1207</v>
      </c>
      <c r="G9" s="4">
        <v>1408</v>
      </c>
      <c r="H9" s="4">
        <v>6062</v>
      </c>
      <c r="I9" s="4">
        <v>2105</v>
      </c>
      <c r="J9" s="4">
        <v>3922</v>
      </c>
      <c r="K9" s="4">
        <v>2050</v>
      </c>
      <c r="L9" s="4">
        <v>2833</v>
      </c>
      <c r="M9" s="4">
        <v>3090</v>
      </c>
      <c r="N9" s="4">
        <v>5036</v>
      </c>
      <c r="O9" s="4">
        <v>2845</v>
      </c>
      <c r="P9" s="4">
        <v>3813</v>
      </c>
      <c r="Q9" s="4">
        <v>5051</v>
      </c>
      <c r="R9" s="4">
        <v>4273</v>
      </c>
      <c r="S9" s="4">
        <v>1895</v>
      </c>
      <c r="T9" s="4">
        <v>3346</v>
      </c>
      <c r="U9" s="4">
        <v>3378</v>
      </c>
      <c r="V9" s="4">
        <v>954</v>
      </c>
      <c r="W9" s="4">
        <v>1232</v>
      </c>
      <c r="X9" s="4">
        <v>1792</v>
      </c>
      <c r="Y9" s="4">
        <v>592</v>
      </c>
      <c r="Z9" s="4">
        <v>2100</v>
      </c>
      <c r="AA9" s="4">
        <v>281</v>
      </c>
      <c r="AB9" s="4">
        <f t="shared" si="0"/>
        <v>61725</v>
      </c>
    </row>
    <row r="10" spans="1:31" x14ac:dyDescent="0.2">
      <c r="A10" s="9"/>
      <c r="B10" s="4">
        <v>125</v>
      </c>
      <c r="C10" s="4" t="s">
        <v>6</v>
      </c>
      <c r="D10" s="6"/>
      <c r="E10" s="4">
        <v>15080</v>
      </c>
      <c r="F10" s="4">
        <v>7292</v>
      </c>
      <c r="G10" s="4">
        <v>19007</v>
      </c>
      <c r="H10" s="4">
        <v>25212</v>
      </c>
      <c r="I10" s="4">
        <v>10906</v>
      </c>
      <c r="J10" s="4">
        <v>16003</v>
      </c>
      <c r="K10" s="4">
        <v>11330</v>
      </c>
      <c r="L10" s="4">
        <v>16376</v>
      </c>
      <c r="M10" s="4">
        <v>16894</v>
      </c>
      <c r="N10" s="4">
        <v>24765</v>
      </c>
      <c r="O10" s="4">
        <v>15233</v>
      </c>
      <c r="P10" s="4">
        <v>18521</v>
      </c>
      <c r="Q10" s="4">
        <v>19255</v>
      </c>
      <c r="R10" s="4">
        <v>28615</v>
      </c>
      <c r="S10" s="4">
        <v>15498</v>
      </c>
      <c r="T10" s="4">
        <v>24259</v>
      </c>
      <c r="U10" s="4">
        <v>18827</v>
      </c>
      <c r="V10" s="4">
        <v>6957</v>
      </c>
      <c r="W10" s="4">
        <v>7623</v>
      </c>
      <c r="X10" s="4">
        <v>9431</v>
      </c>
      <c r="Y10" s="4">
        <v>5278</v>
      </c>
      <c r="Z10" s="4">
        <v>14750</v>
      </c>
      <c r="AA10" s="4">
        <v>1314</v>
      </c>
      <c r="AB10" s="4">
        <f t="shared" si="0"/>
        <v>348426</v>
      </c>
    </row>
    <row r="11" spans="1:31" x14ac:dyDescent="0.2">
      <c r="A11" s="9"/>
      <c r="B11" s="4">
        <v>126</v>
      </c>
      <c r="C11" s="4" t="s">
        <v>65</v>
      </c>
      <c r="D11" s="8"/>
      <c r="E11" s="4">
        <v>497</v>
      </c>
      <c r="F11" s="4">
        <v>194</v>
      </c>
      <c r="G11" s="4">
        <v>428</v>
      </c>
      <c r="H11" s="4">
        <v>704</v>
      </c>
      <c r="I11" s="4">
        <v>446</v>
      </c>
      <c r="J11" s="4">
        <v>474</v>
      </c>
      <c r="K11" s="4">
        <v>250</v>
      </c>
      <c r="L11" s="4">
        <v>564</v>
      </c>
      <c r="M11" s="4">
        <v>450</v>
      </c>
      <c r="N11" s="4">
        <v>573</v>
      </c>
      <c r="O11" s="4">
        <v>368</v>
      </c>
      <c r="P11" s="4">
        <v>522</v>
      </c>
      <c r="Q11" s="4">
        <v>429</v>
      </c>
      <c r="R11" s="4">
        <v>819</v>
      </c>
      <c r="S11" s="4">
        <v>338</v>
      </c>
      <c r="T11" s="4">
        <v>595</v>
      </c>
      <c r="U11" s="4">
        <v>508</v>
      </c>
      <c r="V11" s="4">
        <v>206</v>
      </c>
      <c r="W11" s="4">
        <v>170</v>
      </c>
      <c r="X11" s="4">
        <v>221</v>
      </c>
      <c r="Y11" s="4">
        <v>145</v>
      </c>
      <c r="Z11" s="4">
        <v>542</v>
      </c>
      <c r="AA11" s="4">
        <v>24</v>
      </c>
      <c r="AB11" s="4">
        <f t="shared" si="0"/>
        <v>9467</v>
      </c>
    </row>
    <row r="12" spans="1:31" x14ac:dyDescent="0.2">
      <c r="A12" s="7" t="s">
        <v>68</v>
      </c>
      <c r="B12" s="4">
        <v>127</v>
      </c>
      <c r="C12" s="6" t="s">
        <v>52</v>
      </c>
      <c r="D12" s="6"/>
      <c r="E12" s="4">
        <v>4244</v>
      </c>
      <c r="F12" s="4">
        <v>1966</v>
      </c>
      <c r="G12" s="4">
        <v>6478</v>
      </c>
      <c r="H12" s="4">
        <v>9357</v>
      </c>
      <c r="I12" s="4">
        <v>3907</v>
      </c>
      <c r="J12" s="4">
        <v>5306</v>
      </c>
      <c r="K12" s="4">
        <v>3173</v>
      </c>
      <c r="L12" s="4">
        <v>5585</v>
      </c>
      <c r="M12" s="4">
        <v>5549</v>
      </c>
      <c r="N12" s="4">
        <v>8906</v>
      </c>
      <c r="O12" s="4">
        <v>4987</v>
      </c>
      <c r="P12" s="4">
        <v>6778</v>
      </c>
      <c r="Q12" s="4">
        <v>9310</v>
      </c>
      <c r="R12" s="4">
        <v>8624</v>
      </c>
      <c r="S12" s="4">
        <v>3795</v>
      </c>
      <c r="T12" s="4">
        <v>8936</v>
      </c>
      <c r="U12" s="4">
        <v>8049</v>
      </c>
      <c r="V12" s="4">
        <v>2135</v>
      </c>
      <c r="W12" s="4">
        <v>2194</v>
      </c>
      <c r="X12" s="4">
        <v>2384</v>
      </c>
      <c r="Y12" s="4">
        <v>1530</v>
      </c>
      <c r="Z12" s="4">
        <v>4545</v>
      </c>
      <c r="AA12" s="4">
        <v>114</v>
      </c>
      <c r="AB12" s="4">
        <f t="shared" si="0"/>
        <v>117852</v>
      </c>
    </row>
    <row r="13" spans="1:31" x14ac:dyDescent="0.2">
      <c r="A13" s="7"/>
      <c r="B13" s="4">
        <v>128</v>
      </c>
      <c r="C13" s="6" t="s">
        <v>13</v>
      </c>
      <c r="D13" s="6"/>
      <c r="E13" s="4">
        <v>5058</v>
      </c>
      <c r="F13" s="4">
        <v>2423</v>
      </c>
      <c r="G13" s="4">
        <v>6081</v>
      </c>
      <c r="H13" s="4">
        <v>9153</v>
      </c>
      <c r="I13" s="4">
        <v>4194</v>
      </c>
      <c r="J13" s="4">
        <v>5727</v>
      </c>
      <c r="K13" s="4">
        <v>3846</v>
      </c>
      <c r="L13" s="4">
        <v>5612</v>
      </c>
      <c r="M13" s="4">
        <v>5574</v>
      </c>
      <c r="N13" s="4">
        <v>8967</v>
      </c>
      <c r="O13" s="4">
        <v>4644</v>
      </c>
      <c r="P13" s="4">
        <v>5848</v>
      </c>
      <c r="Q13" s="4">
        <v>5635</v>
      </c>
      <c r="R13" s="4">
        <v>8449</v>
      </c>
      <c r="S13" s="4">
        <v>5638</v>
      </c>
      <c r="T13" s="4">
        <v>9337</v>
      </c>
      <c r="U13" s="4">
        <v>6847</v>
      </c>
      <c r="V13" s="4">
        <v>3292</v>
      </c>
      <c r="W13" s="4">
        <v>3161</v>
      </c>
      <c r="X13" s="4">
        <v>3579</v>
      </c>
      <c r="Y13" s="4">
        <v>1849</v>
      </c>
      <c r="Z13" s="4">
        <v>5593</v>
      </c>
      <c r="AA13" s="4">
        <v>188</v>
      </c>
      <c r="AB13" s="4">
        <f t="shared" si="0"/>
        <v>120695</v>
      </c>
    </row>
    <row r="14" spans="1:31" x14ac:dyDescent="0.2">
      <c r="A14" s="7"/>
      <c r="B14" s="4">
        <v>129</v>
      </c>
      <c r="C14" s="4" t="s">
        <v>14</v>
      </c>
      <c r="D14" s="6" t="s">
        <v>16</v>
      </c>
      <c r="E14" s="4">
        <v>161</v>
      </c>
      <c r="F14" s="4">
        <v>178</v>
      </c>
      <c r="G14" s="4">
        <v>742</v>
      </c>
      <c r="H14" s="4">
        <v>1103</v>
      </c>
      <c r="I14" s="4">
        <v>210</v>
      </c>
      <c r="J14" s="4">
        <v>686</v>
      </c>
      <c r="K14" s="4">
        <v>180</v>
      </c>
      <c r="L14" s="4">
        <v>1273</v>
      </c>
      <c r="M14" s="4">
        <v>268</v>
      </c>
      <c r="N14" s="4">
        <v>655</v>
      </c>
      <c r="O14" s="4">
        <v>547</v>
      </c>
      <c r="P14" s="4">
        <v>1240</v>
      </c>
      <c r="Q14" s="4">
        <v>2032</v>
      </c>
      <c r="R14" s="4">
        <v>579</v>
      </c>
      <c r="S14" s="4">
        <v>526</v>
      </c>
      <c r="T14" s="4">
        <v>1467</v>
      </c>
      <c r="U14" s="4">
        <v>822</v>
      </c>
      <c r="V14" s="4">
        <v>165</v>
      </c>
      <c r="W14" s="4">
        <v>175</v>
      </c>
      <c r="X14" s="4">
        <v>454</v>
      </c>
      <c r="Y14" s="4">
        <v>91</v>
      </c>
      <c r="Z14" s="4">
        <v>1021</v>
      </c>
      <c r="AA14" s="4">
        <v>3</v>
      </c>
      <c r="AB14" s="4">
        <f t="shared" si="0"/>
        <v>14578</v>
      </c>
    </row>
    <row r="15" spans="1:31" x14ac:dyDescent="0.2">
      <c r="A15" s="7"/>
      <c r="B15" s="4">
        <v>130</v>
      </c>
      <c r="C15" s="4" t="s">
        <v>15</v>
      </c>
      <c r="D15" s="6"/>
      <c r="E15" s="4">
        <v>307</v>
      </c>
      <c r="F15" s="4">
        <v>270</v>
      </c>
      <c r="G15" s="4">
        <v>414</v>
      </c>
      <c r="H15" s="4">
        <v>1083</v>
      </c>
      <c r="I15" s="4">
        <v>405</v>
      </c>
      <c r="J15" s="4">
        <v>525</v>
      </c>
      <c r="K15" s="4">
        <v>348</v>
      </c>
      <c r="L15" s="4">
        <v>939</v>
      </c>
      <c r="M15" s="4">
        <v>586</v>
      </c>
      <c r="N15" s="4">
        <v>1010</v>
      </c>
      <c r="O15" s="4">
        <v>617</v>
      </c>
      <c r="P15" s="4">
        <v>1269</v>
      </c>
      <c r="Q15" s="4">
        <v>1476</v>
      </c>
      <c r="R15" s="4">
        <v>1562</v>
      </c>
      <c r="S15" s="4">
        <v>779</v>
      </c>
      <c r="T15" s="4">
        <v>1421</v>
      </c>
      <c r="U15" s="4">
        <v>1802</v>
      </c>
      <c r="V15" s="4">
        <v>579</v>
      </c>
      <c r="W15" s="4">
        <v>470</v>
      </c>
      <c r="X15" s="4">
        <v>531</v>
      </c>
      <c r="Y15" s="4">
        <v>203</v>
      </c>
      <c r="Z15" s="4">
        <v>746</v>
      </c>
      <c r="AA15" s="4">
        <v>49</v>
      </c>
      <c r="AB15" s="4">
        <f t="shared" si="0"/>
        <v>17391</v>
      </c>
    </row>
    <row r="16" spans="1:31" x14ac:dyDescent="0.2">
      <c r="A16" s="7"/>
      <c r="B16" s="4">
        <v>131</v>
      </c>
      <c r="C16" s="4" t="s">
        <v>14</v>
      </c>
      <c r="D16" s="6" t="s">
        <v>23</v>
      </c>
      <c r="E16" s="4">
        <v>54</v>
      </c>
      <c r="F16" s="4">
        <v>48</v>
      </c>
      <c r="G16" s="4">
        <v>140</v>
      </c>
      <c r="H16" s="4">
        <v>55</v>
      </c>
      <c r="I16" s="4">
        <v>13</v>
      </c>
      <c r="J16" s="4">
        <v>11</v>
      </c>
      <c r="K16" s="4">
        <v>44</v>
      </c>
      <c r="L16" s="4">
        <v>34</v>
      </c>
      <c r="M16" s="4">
        <v>20</v>
      </c>
      <c r="N16" s="4">
        <v>41</v>
      </c>
      <c r="O16" s="4">
        <v>61</v>
      </c>
      <c r="P16" s="4">
        <v>198</v>
      </c>
      <c r="Q16" s="4">
        <v>202</v>
      </c>
      <c r="R16" s="4">
        <v>480</v>
      </c>
      <c r="S16" s="4">
        <v>144</v>
      </c>
      <c r="T16" s="4">
        <v>459</v>
      </c>
      <c r="U16" s="4">
        <v>110</v>
      </c>
      <c r="V16" s="4">
        <v>73</v>
      </c>
      <c r="W16" s="4">
        <v>55</v>
      </c>
      <c r="X16" s="4">
        <v>43</v>
      </c>
      <c r="Y16" s="4">
        <v>9</v>
      </c>
      <c r="Z16" s="4">
        <v>18</v>
      </c>
      <c r="AA16" s="4">
        <v>3</v>
      </c>
      <c r="AB16" s="4">
        <f t="shared" si="0"/>
        <v>2315</v>
      </c>
    </row>
    <row r="17" spans="1:28" x14ac:dyDescent="0.2">
      <c r="A17" s="7"/>
      <c r="B17" s="4">
        <v>132</v>
      </c>
      <c r="C17" s="4" t="s">
        <v>15</v>
      </c>
      <c r="D17" s="6"/>
      <c r="E17" s="4">
        <v>227</v>
      </c>
      <c r="F17" s="4">
        <v>183</v>
      </c>
      <c r="G17" s="4">
        <v>489</v>
      </c>
      <c r="H17" s="4">
        <v>338</v>
      </c>
      <c r="I17" s="4">
        <v>250</v>
      </c>
      <c r="J17" s="4">
        <v>150</v>
      </c>
      <c r="K17" s="4">
        <v>413</v>
      </c>
      <c r="L17" s="4">
        <v>381</v>
      </c>
      <c r="M17" s="4">
        <v>663</v>
      </c>
      <c r="N17" s="4">
        <v>900</v>
      </c>
      <c r="O17" s="4">
        <v>518</v>
      </c>
      <c r="P17" s="4">
        <v>1289</v>
      </c>
      <c r="Q17" s="4">
        <v>2011</v>
      </c>
      <c r="R17" s="4">
        <v>1501</v>
      </c>
      <c r="S17" s="4">
        <v>568</v>
      </c>
      <c r="T17" s="4">
        <v>394</v>
      </c>
      <c r="U17" s="4">
        <v>871</v>
      </c>
      <c r="V17" s="4">
        <v>200</v>
      </c>
      <c r="W17" s="4">
        <v>236</v>
      </c>
      <c r="X17" s="4">
        <v>378</v>
      </c>
      <c r="Y17" s="4">
        <v>148</v>
      </c>
      <c r="Z17" s="4">
        <v>471</v>
      </c>
      <c r="AA17" s="4">
        <v>21</v>
      </c>
      <c r="AB17" s="4">
        <f t="shared" si="0"/>
        <v>12600</v>
      </c>
    </row>
    <row r="18" spans="1:28" x14ac:dyDescent="0.2">
      <c r="A18" s="7"/>
      <c r="B18" s="4">
        <v>133</v>
      </c>
      <c r="C18" s="4" t="s">
        <v>14</v>
      </c>
      <c r="D18" s="6" t="s">
        <v>17</v>
      </c>
      <c r="E18" s="4">
        <v>419</v>
      </c>
      <c r="F18" s="4">
        <v>46</v>
      </c>
      <c r="G18" s="4">
        <v>844</v>
      </c>
      <c r="H18" s="4">
        <v>579</v>
      </c>
      <c r="I18" s="4">
        <v>280</v>
      </c>
      <c r="J18" s="4">
        <v>249</v>
      </c>
      <c r="K18" s="4">
        <v>290</v>
      </c>
      <c r="L18" s="4">
        <v>84</v>
      </c>
      <c r="M18" s="4">
        <v>112</v>
      </c>
      <c r="N18" s="4">
        <v>206</v>
      </c>
      <c r="O18" s="4">
        <v>65</v>
      </c>
      <c r="P18" s="4">
        <v>38</v>
      </c>
      <c r="Q18" s="4">
        <v>79</v>
      </c>
      <c r="R18" s="4">
        <v>348</v>
      </c>
      <c r="S18" s="4">
        <v>105</v>
      </c>
      <c r="T18" s="4">
        <v>660</v>
      </c>
      <c r="U18" s="4">
        <v>425</v>
      </c>
      <c r="V18" s="4">
        <v>31</v>
      </c>
      <c r="W18" s="4">
        <v>93</v>
      </c>
      <c r="X18" s="4">
        <v>61</v>
      </c>
      <c r="Y18" s="4">
        <v>3</v>
      </c>
      <c r="Z18" s="4">
        <v>38</v>
      </c>
      <c r="AA18" s="4">
        <v>6</v>
      </c>
      <c r="AB18" s="4">
        <f t="shared" si="0"/>
        <v>5061</v>
      </c>
    </row>
    <row r="19" spans="1:28" x14ac:dyDescent="0.2">
      <c r="A19" s="7"/>
      <c r="B19" s="4">
        <v>134</v>
      </c>
      <c r="C19" s="4" t="s">
        <v>15</v>
      </c>
      <c r="D19" s="6"/>
      <c r="E19" s="4">
        <v>799</v>
      </c>
      <c r="F19" s="4">
        <v>263</v>
      </c>
      <c r="G19" s="4">
        <v>1431</v>
      </c>
      <c r="H19" s="4">
        <v>2782</v>
      </c>
      <c r="I19" s="4">
        <v>808</v>
      </c>
      <c r="J19" s="4">
        <v>745</v>
      </c>
      <c r="K19" s="4">
        <v>1330</v>
      </c>
      <c r="L19" s="4">
        <v>575</v>
      </c>
      <c r="M19" s="4">
        <v>1914</v>
      </c>
      <c r="N19" s="4">
        <v>1075</v>
      </c>
      <c r="O19" s="4">
        <v>220</v>
      </c>
      <c r="P19" s="4">
        <v>376</v>
      </c>
      <c r="Q19" s="4">
        <v>505</v>
      </c>
      <c r="R19" s="4">
        <v>828</v>
      </c>
      <c r="S19" s="4">
        <v>404</v>
      </c>
      <c r="T19" s="4">
        <v>551</v>
      </c>
      <c r="U19" s="4">
        <v>998</v>
      </c>
      <c r="V19" s="4">
        <v>173</v>
      </c>
      <c r="W19" s="4">
        <v>215</v>
      </c>
      <c r="X19" s="4">
        <v>194</v>
      </c>
      <c r="Y19" s="4">
        <v>19</v>
      </c>
      <c r="Z19" s="4">
        <v>556</v>
      </c>
      <c r="AA19" s="4">
        <v>23</v>
      </c>
      <c r="AB19" s="4">
        <f t="shared" si="0"/>
        <v>16784</v>
      </c>
    </row>
    <row r="20" spans="1:28" x14ac:dyDescent="0.2">
      <c r="A20" s="7"/>
      <c r="B20" s="4">
        <v>135</v>
      </c>
      <c r="C20" s="4" t="s">
        <v>14</v>
      </c>
      <c r="D20" s="6" t="s">
        <v>18</v>
      </c>
      <c r="E20" s="4">
        <v>47</v>
      </c>
      <c r="F20" s="4">
        <v>77</v>
      </c>
      <c r="G20" s="4">
        <v>281</v>
      </c>
      <c r="H20" s="4">
        <v>227</v>
      </c>
      <c r="I20" s="4">
        <v>46</v>
      </c>
      <c r="J20" s="4">
        <v>156</v>
      </c>
      <c r="K20" s="4">
        <v>132</v>
      </c>
      <c r="L20" s="4">
        <v>70</v>
      </c>
      <c r="M20" s="4">
        <v>185</v>
      </c>
      <c r="N20" s="4">
        <v>202</v>
      </c>
      <c r="O20" s="4">
        <v>111</v>
      </c>
      <c r="P20" s="4">
        <v>205</v>
      </c>
      <c r="Q20" s="4">
        <v>158</v>
      </c>
      <c r="R20" s="4">
        <v>725</v>
      </c>
      <c r="S20" s="4">
        <v>339</v>
      </c>
      <c r="T20" s="4">
        <v>961</v>
      </c>
      <c r="U20" s="4">
        <v>318</v>
      </c>
      <c r="V20" s="4">
        <v>118</v>
      </c>
      <c r="W20" s="4">
        <v>160</v>
      </c>
      <c r="X20" s="4">
        <v>133</v>
      </c>
      <c r="Y20" s="4">
        <v>54</v>
      </c>
      <c r="Z20" s="4">
        <v>225</v>
      </c>
      <c r="AA20" s="4">
        <v>14</v>
      </c>
      <c r="AB20" s="4">
        <f t="shared" si="0"/>
        <v>4944</v>
      </c>
    </row>
    <row r="21" spans="1:28" x14ac:dyDescent="0.2">
      <c r="A21" s="7"/>
      <c r="B21" s="4">
        <v>136</v>
      </c>
      <c r="C21" s="4" t="s">
        <v>15</v>
      </c>
      <c r="D21" s="6"/>
      <c r="E21" s="4">
        <v>1861</v>
      </c>
      <c r="F21" s="4">
        <v>917</v>
      </c>
      <c r="G21" s="4">
        <v>3671</v>
      </c>
      <c r="H21" s="4">
        <v>6438</v>
      </c>
      <c r="I21" s="4">
        <v>2073</v>
      </c>
      <c r="J21" s="4">
        <v>3390</v>
      </c>
      <c r="K21" s="4">
        <v>1177</v>
      </c>
      <c r="L21" s="4">
        <v>321</v>
      </c>
      <c r="M21" s="4">
        <v>2980</v>
      </c>
      <c r="N21" s="4">
        <v>3142</v>
      </c>
      <c r="O21" s="4">
        <v>2002</v>
      </c>
      <c r="P21" s="4">
        <v>2833</v>
      </c>
      <c r="Q21" s="4">
        <v>4420</v>
      </c>
      <c r="R21" s="4">
        <v>5759</v>
      </c>
      <c r="S21" s="4">
        <v>2720</v>
      </c>
      <c r="T21" s="4">
        <v>4242</v>
      </c>
      <c r="U21" s="4">
        <v>4914</v>
      </c>
      <c r="V21" s="4">
        <v>1185</v>
      </c>
      <c r="W21" s="4">
        <v>1296</v>
      </c>
      <c r="X21" s="4">
        <v>1561</v>
      </c>
      <c r="Y21" s="4">
        <v>907</v>
      </c>
      <c r="Z21" s="4">
        <v>1967</v>
      </c>
      <c r="AA21" s="4">
        <v>134</v>
      </c>
      <c r="AB21" s="4">
        <f t="shared" si="0"/>
        <v>59910</v>
      </c>
    </row>
    <row r="22" spans="1:28" x14ac:dyDescent="0.2">
      <c r="A22" s="7"/>
      <c r="B22" s="4">
        <v>137</v>
      </c>
      <c r="C22" s="4" t="s">
        <v>14</v>
      </c>
      <c r="D22" s="6" t="s">
        <v>19</v>
      </c>
      <c r="E22" s="4">
        <f>E14+E16+E18+E20</f>
        <v>681</v>
      </c>
      <c r="F22" s="4">
        <f>F14+F16+F18+F20</f>
        <v>349</v>
      </c>
      <c r="G22" s="4">
        <f t="shared" ref="G22:AA22" si="1">G14+G16+G18+G20</f>
        <v>2007</v>
      </c>
      <c r="H22" s="4">
        <f t="shared" si="1"/>
        <v>1964</v>
      </c>
      <c r="I22" s="4">
        <f t="shared" si="1"/>
        <v>549</v>
      </c>
      <c r="J22" s="4">
        <f t="shared" si="1"/>
        <v>1102</v>
      </c>
      <c r="K22" s="4">
        <f t="shared" si="1"/>
        <v>646</v>
      </c>
      <c r="L22" s="4">
        <f t="shared" si="1"/>
        <v>1461</v>
      </c>
      <c r="M22" s="4">
        <f t="shared" si="1"/>
        <v>585</v>
      </c>
      <c r="N22" s="4">
        <f t="shared" si="1"/>
        <v>1104</v>
      </c>
      <c r="O22" s="4">
        <f t="shared" si="1"/>
        <v>784</v>
      </c>
      <c r="P22" s="4">
        <f t="shared" si="1"/>
        <v>1681</v>
      </c>
      <c r="Q22" s="4">
        <f t="shared" si="1"/>
        <v>2471</v>
      </c>
      <c r="R22" s="4">
        <f t="shared" si="1"/>
        <v>2132</v>
      </c>
      <c r="S22" s="4">
        <f t="shared" si="1"/>
        <v>1114</v>
      </c>
      <c r="T22" s="4">
        <f t="shared" si="1"/>
        <v>3547</v>
      </c>
      <c r="U22" s="4">
        <f t="shared" si="1"/>
        <v>1675</v>
      </c>
      <c r="V22" s="4">
        <f t="shared" si="1"/>
        <v>387</v>
      </c>
      <c r="W22" s="4">
        <f t="shared" si="1"/>
        <v>483</v>
      </c>
      <c r="X22" s="4">
        <f t="shared" si="1"/>
        <v>691</v>
      </c>
      <c r="Y22" s="4">
        <f t="shared" si="1"/>
        <v>157</v>
      </c>
      <c r="Z22" s="4">
        <f t="shared" si="1"/>
        <v>1302</v>
      </c>
      <c r="AA22" s="4">
        <f t="shared" si="1"/>
        <v>26</v>
      </c>
      <c r="AB22" s="4">
        <f t="shared" si="0"/>
        <v>26898</v>
      </c>
    </row>
    <row r="23" spans="1:28" x14ac:dyDescent="0.2">
      <c r="A23" s="7"/>
      <c r="B23" s="4">
        <v>138</v>
      </c>
      <c r="C23" s="4" t="s">
        <v>15</v>
      </c>
      <c r="D23" s="6"/>
      <c r="E23" s="4">
        <f>E12+E13+E15+E17+E19+E21</f>
        <v>12496</v>
      </c>
      <c r="F23" s="4">
        <f t="shared" ref="F23:AA23" si="2">F12+F13+F15+F17+F19+F21</f>
        <v>6022</v>
      </c>
      <c r="G23" s="4">
        <f t="shared" si="2"/>
        <v>18564</v>
      </c>
      <c r="H23" s="4">
        <f t="shared" si="2"/>
        <v>29151</v>
      </c>
      <c r="I23" s="4">
        <f t="shared" si="2"/>
        <v>11637</v>
      </c>
      <c r="J23" s="4">
        <f t="shared" si="2"/>
        <v>15843</v>
      </c>
      <c r="K23" s="4">
        <f t="shared" si="2"/>
        <v>10287</v>
      </c>
      <c r="L23" s="4">
        <f t="shared" si="2"/>
        <v>13413</v>
      </c>
      <c r="M23" s="4">
        <f t="shared" si="2"/>
        <v>17266</v>
      </c>
      <c r="N23" s="4">
        <f t="shared" si="2"/>
        <v>24000</v>
      </c>
      <c r="O23" s="4">
        <f t="shared" si="2"/>
        <v>12988</v>
      </c>
      <c r="P23" s="4">
        <f t="shared" si="2"/>
        <v>18393</v>
      </c>
      <c r="Q23" s="4">
        <f t="shared" si="2"/>
        <v>23357</v>
      </c>
      <c r="R23" s="4">
        <f t="shared" si="2"/>
        <v>26723</v>
      </c>
      <c r="S23" s="4">
        <f t="shared" si="2"/>
        <v>13904</v>
      </c>
      <c r="T23" s="4">
        <f t="shared" si="2"/>
        <v>24881</v>
      </c>
      <c r="U23" s="4">
        <f t="shared" si="2"/>
        <v>23481</v>
      </c>
      <c r="V23" s="4">
        <f t="shared" si="2"/>
        <v>7564</v>
      </c>
      <c r="W23" s="4">
        <f t="shared" si="2"/>
        <v>7572</v>
      </c>
      <c r="X23" s="4">
        <f t="shared" si="2"/>
        <v>8627</v>
      </c>
      <c r="Y23" s="4">
        <f t="shared" si="2"/>
        <v>4656</v>
      </c>
      <c r="Z23" s="4">
        <f t="shared" si="2"/>
        <v>13878</v>
      </c>
      <c r="AA23" s="4">
        <f t="shared" si="2"/>
        <v>529</v>
      </c>
      <c r="AB23" s="4">
        <f t="shared" si="0"/>
        <v>345232</v>
      </c>
    </row>
    <row r="24" spans="1:28" x14ac:dyDescent="0.2">
      <c r="A24" s="7"/>
      <c r="B24" s="4">
        <v>139</v>
      </c>
      <c r="C24" s="4" t="s">
        <v>53</v>
      </c>
      <c r="D24" s="4"/>
      <c r="E24" s="4">
        <f>E22+E23</f>
        <v>13177</v>
      </c>
      <c r="F24" s="4">
        <f t="shared" ref="F24:AA24" si="3">F22+F23</f>
        <v>6371</v>
      </c>
      <c r="G24" s="4">
        <f t="shared" si="3"/>
        <v>20571</v>
      </c>
      <c r="H24" s="4">
        <f t="shared" si="3"/>
        <v>31115</v>
      </c>
      <c r="I24" s="4">
        <f t="shared" si="3"/>
        <v>12186</v>
      </c>
      <c r="J24" s="4">
        <f t="shared" si="3"/>
        <v>16945</v>
      </c>
      <c r="K24" s="4">
        <f t="shared" si="3"/>
        <v>10933</v>
      </c>
      <c r="L24" s="4">
        <f t="shared" si="3"/>
        <v>14874</v>
      </c>
      <c r="M24" s="4">
        <f t="shared" si="3"/>
        <v>17851</v>
      </c>
      <c r="N24" s="4">
        <f t="shared" si="3"/>
        <v>25104</v>
      </c>
      <c r="O24" s="4">
        <f t="shared" si="3"/>
        <v>13772</v>
      </c>
      <c r="P24" s="4">
        <f t="shared" si="3"/>
        <v>20074</v>
      </c>
      <c r="Q24" s="4">
        <f t="shared" si="3"/>
        <v>25828</v>
      </c>
      <c r="R24" s="4">
        <f t="shared" si="3"/>
        <v>28855</v>
      </c>
      <c r="S24" s="4">
        <f t="shared" si="3"/>
        <v>15018</v>
      </c>
      <c r="T24" s="4">
        <f t="shared" si="3"/>
        <v>28428</v>
      </c>
      <c r="U24" s="4">
        <f t="shared" si="3"/>
        <v>25156</v>
      </c>
      <c r="V24" s="4">
        <f t="shared" si="3"/>
        <v>7951</v>
      </c>
      <c r="W24" s="4">
        <f t="shared" si="3"/>
        <v>8055</v>
      </c>
      <c r="X24" s="4">
        <f t="shared" si="3"/>
        <v>9318</v>
      </c>
      <c r="Y24" s="4">
        <f t="shared" si="3"/>
        <v>4813</v>
      </c>
      <c r="Z24" s="4">
        <f t="shared" si="3"/>
        <v>15180</v>
      </c>
      <c r="AA24" s="4">
        <f t="shared" si="3"/>
        <v>555</v>
      </c>
      <c r="AB24" s="4">
        <f t="shared" si="0"/>
        <v>372130</v>
      </c>
    </row>
  </sheetData>
  <mergeCells count="13">
    <mergeCell ref="A12:A24"/>
    <mergeCell ref="C12:D12"/>
    <mergeCell ref="C13:D13"/>
    <mergeCell ref="D14:D15"/>
    <mergeCell ref="D16:D17"/>
    <mergeCell ref="D18:D19"/>
    <mergeCell ref="D20:D21"/>
    <mergeCell ref="D22:D23"/>
    <mergeCell ref="C5:D5"/>
    <mergeCell ref="C6:D6"/>
    <mergeCell ref="A7:A11"/>
    <mergeCell ref="D7:D8"/>
    <mergeCell ref="D9:D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tabSelected="1" workbookViewId="0">
      <pane xSplit="4" ySplit="2" topLeftCell="M3" activePane="bottomRight" state="frozen"/>
      <selection pane="topRight" activeCell="E1" sqref="E1"/>
      <selection pane="bottomLeft" activeCell="A3" sqref="A3"/>
      <selection pane="bottomRight" activeCell="R14" sqref="R14"/>
    </sheetView>
  </sheetViews>
  <sheetFormatPr defaultRowHeight="15" x14ac:dyDescent="0.2"/>
  <cols>
    <col min="1" max="1" width="22.28515625" style="1" customWidth="1"/>
    <col min="2" max="2" width="9.140625" style="1"/>
    <col min="3" max="3" width="11" style="1" customWidth="1"/>
    <col min="4" max="4" width="35.140625" style="1" customWidth="1"/>
    <col min="5" max="23" width="9.140625" style="1"/>
    <col min="24" max="24" width="9.140625" style="1" customWidth="1"/>
    <col min="25" max="27" width="9.140625" style="1"/>
    <col min="28" max="28" width="13.5703125" style="1" customWidth="1"/>
    <col min="29" max="16384" width="9.140625" style="1"/>
  </cols>
  <sheetData>
    <row r="1" spans="1:31" x14ac:dyDescent="0.2">
      <c r="A1" s="4"/>
      <c r="B1" s="4"/>
      <c r="C1" s="4"/>
      <c r="D1" s="4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/>
      <c r="AB1" s="4"/>
    </row>
    <row r="2" spans="1:31" ht="87" customHeight="1" x14ac:dyDescent="0.2">
      <c r="A2" s="3" t="s">
        <v>0</v>
      </c>
      <c r="B2" s="4"/>
      <c r="C2" s="4"/>
      <c r="D2" s="4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44</v>
      </c>
      <c r="Q2" s="5" t="s">
        <v>35</v>
      </c>
      <c r="R2" s="5" t="s">
        <v>37</v>
      </c>
      <c r="S2" s="5" t="s">
        <v>38</v>
      </c>
      <c r="T2" s="5" t="s">
        <v>45</v>
      </c>
      <c r="U2" s="5" t="s">
        <v>39</v>
      </c>
      <c r="V2" s="5" t="s">
        <v>40</v>
      </c>
      <c r="W2" s="5" t="s">
        <v>41</v>
      </c>
      <c r="X2" s="5" t="s">
        <v>36</v>
      </c>
      <c r="Y2" s="5" t="s">
        <v>42</v>
      </c>
      <c r="Z2" s="5" t="s">
        <v>43</v>
      </c>
      <c r="AA2" s="5"/>
      <c r="AB2" s="5" t="s">
        <v>46</v>
      </c>
      <c r="AC2" s="2"/>
      <c r="AD2" s="2"/>
      <c r="AE2" s="2"/>
    </row>
    <row r="3" spans="1:31" x14ac:dyDescent="0.2">
      <c r="A3" s="4" t="s">
        <v>1</v>
      </c>
      <c r="B3" s="4"/>
      <c r="C3" s="4"/>
      <c r="D3" s="4"/>
      <c r="E3" s="4">
        <v>8</v>
      </c>
      <c r="F3" s="4">
        <v>11</v>
      </c>
      <c r="G3" s="4">
        <v>8</v>
      </c>
      <c r="H3" s="4">
        <v>10</v>
      </c>
      <c r="I3" s="4">
        <v>6</v>
      </c>
      <c r="J3" s="4">
        <v>8</v>
      </c>
      <c r="K3" s="4">
        <v>10</v>
      </c>
      <c r="L3" s="4">
        <v>8</v>
      </c>
      <c r="M3" s="4">
        <v>7</v>
      </c>
      <c r="N3" s="4">
        <v>13</v>
      </c>
      <c r="O3" s="4">
        <v>8</v>
      </c>
      <c r="P3" s="4">
        <v>8</v>
      </c>
      <c r="Q3" s="4">
        <v>8</v>
      </c>
      <c r="R3" s="4">
        <v>11</v>
      </c>
      <c r="S3" s="4">
        <v>12</v>
      </c>
      <c r="T3" s="4">
        <v>12</v>
      </c>
      <c r="U3" s="4">
        <v>7</v>
      </c>
      <c r="V3" s="4">
        <v>8</v>
      </c>
      <c r="W3" s="4">
        <v>13</v>
      </c>
      <c r="X3" s="4">
        <v>12</v>
      </c>
      <c r="Y3" s="4">
        <v>7</v>
      </c>
      <c r="Z3" s="4">
        <v>7</v>
      </c>
      <c r="AA3" s="4"/>
      <c r="AB3" s="4">
        <f>SUM(E3:AA3)</f>
        <v>202</v>
      </c>
    </row>
    <row r="4" spans="1:31" x14ac:dyDescent="0.2">
      <c r="A4" s="4" t="s">
        <v>2</v>
      </c>
      <c r="B4" s="4"/>
      <c r="C4" s="4"/>
      <c r="D4" s="4"/>
      <c r="E4" s="4">
        <v>507</v>
      </c>
      <c r="F4" s="4">
        <v>947</v>
      </c>
      <c r="G4" s="4">
        <v>544</v>
      </c>
      <c r="H4" s="4">
        <v>684</v>
      </c>
      <c r="I4" s="4">
        <v>359</v>
      </c>
      <c r="J4" s="4">
        <v>555</v>
      </c>
      <c r="K4" s="4">
        <v>791</v>
      </c>
      <c r="L4" s="4">
        <v>620</v>
      </c>
      <c r="M4" s="4">
        <v>479</v>
      </c>
      <c r="N4" s="4">
        <v>856</v>
      </c>
      <c r="O4" s="4">
        <v>565</v>
      </c>
      <c r="P4" s="4">
        <v>596</v>
      </c>
      <c r="Q4" s="4">
        <v>471</v>
      </c>
      <c r="R4" s="4">
        <v>824</v>
      </c>
      <c r="S4" s="4">
        <v>983</v>
      </c>
      <c r="T4" s="4">
        <v>1001</v>
      </c>
      <c r="U4" s="4">
        <v>656</v>
      </c>
      <c r="V4" s="4">
        <v>1010</v>
      </c>
      <c r="W4" s="4">
        <v>1254</v>
      </c>
      <c r="X4" s="4">
        <v>1002</v>
      </c>
      <c r="Y4" s="4">
        <v>598</v>
      </c>
      <c r="Z4" s="4">
        <v>564</v>
      </c>
      <c r="AA4" s="4">
        <v>237</v>
      </c>
      <c r="AB4" s="4">
        <f>SUM(E4:AA4)</f>
        <v>16103</v>
      </c>
    </row>
    <row r="5" spans="1:31" x14ac:dyDescent="0.2">
      <c r="A5" s="4"/>
      <c r="B5" s="4">
        <v>140</v>
      </c>
      <c r="C5" s="6" t="s">
        <v>66</v>
      </c>
      <c r="D5" s="6"/>
      <c r="E5" s="4">
        <v>2633</v>
      </c>
      <c r="F5" s="4">
        <v>1971</v>
      </c>
      <c r="G5" s="4">
        <v>4661</v>
      </c>
      <c r="H5" s="4">
        <v>7989</v>
      </c>
      <c r="I5" s="4">
        <v>2042</v>
      </c>
      <c r="J5" s="4">
        <v>2643</v>
      </c>
      <c r="K5" s="4">
        <v>2368</v>
      </c>
      <c r="L5" s="4">
        <v>3616</v>
      </c>
      <c r="M5" s="4">
        <v>5364</v>
      </c>
      <c r="N5" s="4">
        <v>7448</v>
      </c>
      <c r="O5" s="4">
        <v>2657</v>
      </c>
      <c r="P5" s="4">
        <v>4027</v>
      </c>
      <c r="Q5" s="4">
        <v>3266</v>
      </c>
      <c r="R5" s="4">
        <v>6030</v>
      </c>
      <c r="S5" s="4">
        <v>2153</v>
      </c>
      <c r="T5" s="4">
        <v>6906</v>
      </c>
      <c r="U5" s="4">
        <v>6695</v>
      </c>
      <c r="V5" s="4">
        <v>2177</v>
      </c>
      <c r="W5" s="4">
        <v>2700</v>
      </c>
      <c r="X5" s="4">
        <v>4362</v>
      </c>
      <c r="Y5" s="4">
        <v>3210</v>
      </c>
      <c r="Z5" s="4">
        <v>5598</v>
      </c>
      <c r="AA5" s="4">
        <v>638</v>
      </c>
      <c r="AB5" s="4">
        <f>SUM(E5:AA5)</f>
        <v>91154</v>
      </c>
    </row>
    <row r="6" spans="1:31" x14ac:dyDescent="0.2">
      <c r="A6" s="4"/>
      <c r="B6" s="4">
        <v>141</v>
      </c>
      <c r="C6" s="6" t="s">
        <v>4</v>
      </c>
      <c r="D6" s="6"/>
      <c r="E6" s="4">
        <v>890</v>
      </c>
      <c r="F6" s="4">
        <v>722</v>
      </c>
      <c r="G6" s="4">
        <v>1487</v>
      </c>
      <c r="H6" s="4">
        <v>2555</v>
      </c>
      <c r="I6" s="4">
        <v>629</v>
      </c>
      <c r="J6" s="4">
        <v>841</v>
      </c>
      <c r="K6" s="4">
        <v>790</v>
      </c>
      <c r="L6" s="4">
        <v>1272</v>
      </c>
      <c r="M6" s="4">
        <v>1809</v>
      </c>
      <c r="N6" s="4">
        <v>2600</v>
      </c>
      <c r="O6" s="4">
        <v>936</v>
      </c>
      <c r="P6" s="4">
        <v>1467</v>
      </c>
      <c r="Q6" s="4">
        <v>1113</v>
      </c>
      <c r="R6" s="4">
        <v>2075</v>
      </c>
      <c r="S6" s="4">
        <v>749</v>
      </c>
      <c r="T6" s="4">
        <v>2330</v>
      </c>
      <c r="U6" s="4">
        <v>1971</v>
      </c>
      <c r="V6" s="4">
        <v>804</v>
      </c>
      <c r="W6" s="4">
        <v>945</v>
      </c>
      <c r="X6" s="4">
        <v>1478</v>
      </c>
      <c r="Y6" s="4">
        <v>1098</v>
      </c>
      <c r="Z6" s="4">
        <v>1852</v>
      </c>
      <c r="AA6" s="4">
        <v>230</v>
      </c>
      <c r="AB6" s="4">
        <f t="shared" ref="AB6:AB33" si="0">SUM(E6:AA6)</f>
        <v>30643</v>
      </c>
    </row>
    <row r="7" spans="1:31" x14ac:dyDescent="0.2">
      <c r="A7" s="9" t="s">
        <v>69</v>
      </c>
      <c r="B7" s="4">
        <v>142</v>
      </c>
      <c r="C7" s="4" t="s">
        <v>5</v>
      </c>
      <c r="D7" s="6" t="s">
        <v>7</v>
      </c>
      <c r="E7" s="4">
        <v>236</v>
      </c>
      <c r="F7" s="4">
        <v>164</v>
      </c>
      <c r="G7" s="4">
        <v>405</v>
      </c>
      <c r="H7" s="4">
        <v>930</v>
      </c>
      <c r="I7" s="4">
        <v>227</v>
      </c>
      <c r="J7" s="4">
        <v>292</v>
      </c>
      <c r="K7" s="4">
        <v>187</v>
      </c>
      <c r="L7" s="4">
        <v>321</v>
      </c>
      <c r="M7" s="4">
        <v>578</v>
      </c>
      <c r="N7" s="4">
        <v>792</v>
      </c>
      <c r="O7" s="4">
        <v>213</v>
      </c>
      <c r="P7" s="4">
        <v>306</v>
      </c>
      <c r="Q7" s="4">
        <v>251</v>
      </c>
      <c r="R7" s="4">
        <v>579</v>
      </c>
      <c r="S7" s="4">
        <v>172</v>
      </c>
      <c r="T7" s="4">
        <v>649</v>
      </c>
      <c r="U7" s="4">
        <v>692</v>
      </c>
      <c r="V7" s="4">
        <v>178</v>
      </c>
      <c r="W7" s="4">
        <v>272</v>
      </c>
      <c r="X7" s="4">
        <v>439</v>
      </c>
      <c r="Y7" s="4">
        <v>366</v>
      </c>
      <c r="Z7" s="4">
        <v>560</v>
      </c>
      <c r="AA7" s="4">
        <v>51</v>
      </c>
      <c r="AB7" s="4">
        <f t="shared" si="0"/>
        <v>8860</v>
      </c>
    </row>
    <row r="8" spans="1:31" x14ac:dyDescent="0.2">
      <c r="A8" s="9"/>
      <c r="B8" s="4">
        <v>143</v>
      </c>
      <c r="C8" s="4" t="s">
        <v>6</v>
      </c>
      <c r="D8" s="6"/>
      <c r="E8" s="4">
        <v>413</v>
      </c>
      <c r="F8" s="4">
        <v>243</v>
      </c>
      <c r="G8" s="4">
        <v>642</v>
      </c>
      <c r="H8" s="4">
        <v>1136</v>
      </c>
      <c r="I8" s="4">
        <v>298</v>
      </c>
      <c r="J8" s="4">
        <v>400</v>
      </c>
      <c r="K8" s="4">
        <v>242</v>
      </c>
      <c r="L8" s="4">
        <v>444</v>
      </c>
      <c r="M8" s="4">
        <v>647</v>
      </c>
      <c r="N8" s="4">
        <v>902</v>
      </c>
      <c r="O8" s="4">
        <v>310</v>
      </c>
      <c r="P8" s="4">
        <v>521</v>
      </c>
      <c r="Q8" s="4">
        <v>472</v>
      </c>
      <c r="R8" s="4">
        <v>866</v>
      </c>
      <c r="S8" s="4">
        <v>255</v>
      </c>
      <c r="T8" s="4">
        <v>1082</v>
      </c>
      <c r="U8" s="4">
        <v>1080</v>
      </c>
      <c r="V8" s="4">
        <v>334</v>
      </c>
      <c r="W8" s="4">
        <v>355</v>
      </c>
      <c r="X8" s="4">
        <v>599</v>
      </c>
      <c r="Y8" s="4">
        <v>521</v>
      </c>
      <c r="Z8" s="4">
        <v>787</v>
      </c>
      <c r="AA8" s="4">
        <v>58</v>
      </c>
      <c r="AB8" s="4">
        <f t="shared" si="0"/>
        <v>12607</v>
      </c>
    </row>
    <row r="9" spans="1:31" x14ac:dyDescent="0.2">
      <c r="A9" s="9"/>
      <c r="B9" s="4">
        <v>144</v>
      </c>
      <c r="C9" s="4" t="s">
        <v>5</v>
      </c>
      <c r="D9" s="6" t="s">
        <v>8</v>
      </c>
      <c r="E9" s="4">
        <v>134</v>
      </c>
      <c r="F9" s="4">
        <v>80</v>
      </c>
      <c r="G9" s="4">
        <v>323</v>
      </c>
      <c r="H9" s="4">
        <v>461</v>
      </c>
      <c r="I9" s="4">
        <v>98</v>
      </c>
      <c r="J9" s="4">
        <v>144</v>
      </c>
      <c r="K9" s="4">
        <v>155</v>
      </c>
      <c r="L9" s="4">
        <v>175</v>
      </c>
      <c r="M9" s="4">
        <v>315</v>
      </c>
      <c r="N9" s="4">
        <v>274</v>
      </c>
      <c r="O9" s="4">
        <v>151</v>
      </c>
      <c r="P9" s="4">
        <v>197</v>
      </c>
      <c r="Q9" s="4">
        <v>175</v>
      </c>
      <c r="R9" s="4">
        <v>295</v>
      </c>
      <c r="S9" s="4">
        <v>92</v>
      </c>
      <c r="T9" s="4">
        <v>230</v>
      </c>
      <c r="U9" s="4">
        <v>373</v>
      </c>
      <c r="V9" s="4">
        <v>82</v>
      </c>
      <c r="W9" s="4">
        <v>126</v>
      </c>
      <c r="X9" s="4">
        <v>195</v>
      </c>
      <c r="Y9" s="4">
        <v>70</v>
      </c>
      <c r="Z9" s="4">
        <v>238</v>
      </c>
      <c r="AA9" s="4">
        <v>18</v>
      </c>
      <c r="AB9" s="4">
        <f t="shared" si="0"/>
        <v>4401</v>
      </c>
    </row>
    <row r="10" spans="1:31" x14ac:dyDescent="0.2">
      <c r="A10" s="9"/>
      <c r="B10" s="4">
        <v>145</v>
      </c>
      <c r="C10" s="4" t="s">
        <v>6</v>
      </c>
      <c r="D10" s="6"/>
      <c r="E10" s="4">
        <v>960</v>
      </c>
      <c r="F10" s="4">
        <v>762</v>
      </c>
      <c r="G10" s="4">
        <v>1804</v>
      </c>
      <c r="H10" s="4">
        <v>2907</v>
      </c>
      <c r="I10" s="4">
        <v>790</v>
      </c>
      <c r="J10" s="4">
        <v>966</v>
      </c>
      <c r="K10" s="4">
        <v>994</v>
      </c>
      <c r="L10" s="4">
        <v>1404</v>
      </c>
      <c r="M10" s="4">
        <v>2015</v>
      </c>
      <c r="N10" s="4">
        <v>2880</v>
      </c>
      <c r="O10" s="4">
        <v>1047</v>
      </c>
      <c r="P10" s="4">
        <v>1536</v>
      </c>
      <c r="Q10" s="4">
        <v>1255</v>
      </c>
      <c r="R10" s="4">
        <v>2215</v>
      </c>
      <c r="S10" s="4">
        <v>885</v>
      </c>
      <c r="T10" s="4">
        <v>2615</v>
      </c>
      <c r="U10" s="4">
        <v>2579</v>
      </c>
      <c r="V10" s="4">
        <v>779</v>
      </c>
      <c r="W10" s="4">
        <v>1002</v>
      </c>
      <c r="X10" s="4">
        <v>1651</v>
      </c>
      <c r="Y10" s="4">
        <v>1155</v>
      </c>
      <c r="Z10" s="4">
        <v>2161</v>
      </c>
      <c r="AA10" s="4">
        <v>281</v>
      </c>
      <c r="AB10" s="4">
        <f t="shared" si="0"/>
        <v>34643</v>
      </c>
    </row>
    <row r="11" spans="1:31" x14ac:dyDescent="0.2">
      <c r="A11" s="9"/>
      <c r="B11" s="4">
        <v>146</v>
      </c>
      <c r="C11" s="4" t="s">
        <v>71</v>
      </c>
      <c r="D11" s="8"/>
      <c r="E11" s="4">
        <v>62</v>
      </c>
      <c r="F11" s="4">
        <v>42</v>
      </c>
      <c r="G11" s="4">
        <v>82</v>
      </c>
      <c r="H11" s="4">
        <v>133</v>
      </c>
      <c r="I11" s="4">
        <v>38</v>
      </c>
      <c r="J11" s="4">
        <v>65</v>
      </c>
      <c r="K11" s="4">
        <v>44</v>
      </c>
      <c r="L11" s="4">
        <v>88</v>
      </c>
      <c r="M11" s="4">
        <v>125</v>
      </c>
      <c r="N11" s="4">
        <v>121</v>
      </c>
      <c r="O11" s="4">
        <v>61</v>
      </c>
      <c r="P11" s="4">
        <v>77</v>
      </c>
      <c r="Q11" s="4">
        <v>53</v>
      </c>
      <c r="R11" s="4">
        <v>122</v>
      </c>
      <c r="S11" s="4">
        <v>31</v>
      </c>
      <c r="T11" s="4">
        <v>74</v>
      </c>
      <c r="U11" s="4">
        <v>107</v>
      </c>
      <c r="V11" s="4">
        <v>37</v>
      </c>
      <c r="W11" s="4">
        <v>50</v>
      </c>
      <c r="X11" s="4">
        <v>63</v>
      </c>
      <c r="Y11" s="4">
        <v>57</v>
      </c>
      <c r="Z11" s="4">
        <v>137</v>
      </c>
      <c r="AA11" s="4">
        <v>7</v>
      </c>
      <c r="AB11" s="4">
        <f t="shared" si="0"/>
        <v>1676</v>
      </c>
    </row>
    <row r="12" spans="1:31" x14ac:dyDescent="0.2">
      <c r="A12" s="7" t="s">
        <v>70</v>
      </c>
      <c r="B12" s="4">
        <v>147</v>
      </c>
      <c r="C12" s="6" t="s">
        <v>52</v>
      </c>
      <c r="D12" s="6"/>
      <c r="E12" s="4">
        <v>297</v>
      </c>
      <c r="F12" s="4">
        <v>77</v>
      </c>
      <c r="G12" s="4">
        <v>571</v>
      </c>
      <c r="H12" s="4">
        <v>1094</v>
      </c>
      <c r="I12" s="4">
        <v>218</v>
      </c>
      <c r="J12" s="4">
        <v>262</v>
      </c>
      <c r="K12" s="4">
        <v>148</v>
      </c>
      <c r="L12" s="4">
        <v>319</v>
      </c>
      <c r="M12" s="4">
        <v>344</v>
      </c>
      <c r="N12" s="4">
        <v>774</v>
      </c>
      <c r="O12" s="4">
        <v>221</v>
      </c>
      <c r="P12" s="4">
        <v>419</v>
      </c>
      <c r="Q12" s="4">
        <v>575</v>
      </c>
      <c r="R12" s="4">
        <v>543</v>
      </c>
      <c r="S12" s="4">
        <v>124</v>
      </c>
      <c r="T12" s="4">
        <v>854</v>
      </c>
      <c r="U12" s="4">
        <v>1108</v>
      </c>
      <c r="V12" s="4">
        <v>203</v>
      </c>
      <c r="W12" s="4">
        <v>163</v>
      </c>
      <c r="X12" s="4">
        <v>242</v>
      </c>
      <c r="Y12" s="4">
        <v>368</v>
      </c>
      <c r="Z12" s="4">
        <v>727</v>
      </c>
      <c r="AA12" s="4">
        <v>7</v>
      </c>
      <c r="AB12" s="4">
        <f t="shared" si="0"/>
        <v>9658</v>
      </c>
    </row>
    <row r="13" spans="1:31" x14ac:dyDescent="0.2">
      <c r="A13" s="7"/>
      <c r="B13" s="4">
        <v>148</v>
      </c>
      <c r="C13" s="6" t="s">
        <v>13</v>
      </c>
      <c r="D13" s="6"/>
      <c r="E13" s="4">
        <v>315</v>
      </c>
      <c r="F13" s="4">
        <v>94</v>
      </c>
      <c r="G13" s="4">
        <v>476</v>
      </c>
      <c r="H13" s="4">
        <v>1085</v>
      </c>
      <c r="I13" s="4">
        <v>200</v>
      </c>
      <c r="J13" s="4">
        <v>321</v>
      </c>
      <c r="K13" s="4">
        <v>104</v>
      </c>
      <c r="L13" s="4">
        <v>184</v>
      </c>
      <c r="M13" s="4">
        <v>493</v>
      </c>
      <c r="N13" s="4">
        <v>905</v>
      </c>
      <c r="O13" s="4">
        <v>145</v>
      </c>
      <c r="P13" s="4">
        <v>431</v>
      </c>
      <c r="Q13" s="4">
        <v>373</v>
      </c>
      <c r="R13" s="4">
        <v>592</v>
      </c>
      <c r="S13" s="4">
        <v>178</v>
      </c>
      <c r="T13" s="4">
        <v>718</v>
      </c>
      <c r="U13" s="4">
        <v>997</v>
      </c>
      <c r="V13" s="4">
        <v>287</v>
      </c>
      <c r="W13" s="4">
        <v>224</v>
      </c>
      <c r="X13" s="4">
        <v>530</v>
      </c>
      <c r="Y13" s="4">
        <v>467</v>
      </c>
      <c r="Z13" s="4">
        <v>743</v>
      </c>
      <c r="AA13" s="4">
        <v>4</v>
      </c>
      <c r="AB13" s="4">
        <f t="shared" si="0"/>
        <v>9866</v>
      </c>
    </row>
    <row r="14" spans="1:31" x14ac:dyDescent="0.2">
      <c r="A14" s="7"/>
      <c r="B14" s="4">
        <v>149</v>
      </c>
      <c r="C14" s="4" t="s">
        <v>14</v>
      </c>
      <c r="D14" s="6" t="s">
        <v>16</v>
      </c>
      <c r="E14" s="4">
        <v>12</v>
      </c>
      <c r="F14" s="4">
        <v>25</v>
      </c>
      <c r="G14" s="4">
        <v>98</v>
      </c>
      <c r="H14" s="4">
        <v>104</v>
      </c>
      <c r="I14" s="4">
        <v>18</v>
      </c>
      <c r="J14" s="4">
        <v>19</v>
      </c>
      <c r="K14" s="4">
        <v>72</v>
      </c>
      <c r="L14" s="4">
        <v>86</v>
      </c>
      <c r="M14" s="4">
        <v>22</v>
      </c>
      <c r="N14" s="4">
        <v>38</v>
      </c>
      <c r="O14" s="4">
        <v>19</v>
      </c>
      <c r="P14" s="4">
        <v>37</v>
      </c>
      <c r="Q14" s="4">
        <v>23</v>
      </c>
      <c r="R14" s="4">
        <v>50</v>
      </c>
      <c r="S14" s="4">
        <v>25</v>
      </c>
      <c r="T14" s="4">
        <v>122</v>
      </c>
      <c r="U14" s="4">
        <v>87</v>
      </c>
      <c r="V14" s="4">
        <v>26</v>
      </c>
      <c r="W14" s="4">
        <v>14</v>
      </c>
      <c r="X14" s="4">
        <v>33</v>
      </c>
      <c r="Y14" s="4">
        <v>15</v>
      </c>
      <c r="Z14" s="4">
        <v>146</v>
      </c>
      <c r="AA14" s="4"/>
      <c r="AB14" s="4">
        <f t="shared" si="0"/>
        <v>1091</v>
      </c>
    </row>
    <row r="15" spans="1:31" x14ac:dyDescent="0.2">
      <c r="A15" s="7"/>
      <c r="B15" s="4">
        <v>150</v>
      </c>
      <c r="C15" s="4" t="s">
        <v>15</v>
      </c>
      <c r="D15" s="6"/>
      <c r="E15" s="4">
        <v>15</v>
      </c>
      <c r="F15" s="4">
        <v>18</v>
      </c>
      <c r="G15" s="4">
        <v>35</v>
      </c>
      <c r="H15" s="4">
        <v>59</v>
      </c>
      <c r="I15" s="4">
        <v>168</v>
      </c>
      <c r="J15" s="4">
        <v>42</v>
      </c>
      <c r="K15" s="4">
        <v>138</v>
      </c>
      <c r="L15" s="4">
        <v>44</v>
      </c>
      <c r="M15" s="4">
        <v>36</v>
      </c>
      <c r="N15" s="4">
        <v>94</v>
      </c>
      <c r="O15" s="4">
        <v>22</v>
      </c>
      <c r="P15" s="4">
        <v>33</v>
      </c>
      <c r="Q15" s="4">
        <v>78</v>
      </c>
      <c r="R15" s="4">
        <v>104</v>
      </c>
      <c r="S15" s="4">
        <v>40</v>
      </c>
      <c r="T15" s="4">
        <v>139</v>
      </c>
      <c r="U15" s="4">
        <v>299</v>
      </c>
      <c r="V15" s="4">
        <v>70</v>
      </c>
      <c r="W15" s="4">
        <v>53</v>
      </c>
      <c r="X15" s="4">
        <v>60</v>
      </c>
      <c r="Y15" s="4">
        <v>53</v>
      </c>
      <c r="Z15" s="4">
        <v>103</v>
      </c>
      <c r="AA15" s="4">
        <v>3</v>
      </c>
      <c r="AB15" s="4">
        <f t="shared" si="0"/>
        <v>1706</v>
      </c>
    </row>
    <row r="16" spans="1:31" x14ac:dyDescent="0.2">
      <c r="A16" s="7"/>
      <c r="B16" s="4">
        <v>151</v>
      </c>
      <c r="C16" s="4" t="s">
        <v>14</v>
      </c>
      <c r="D16" s="6" t="s">
        <v>23</v>
      </c>
      <c r="E16" s="4">
        <v>1</v>
      </c>
      <c r="F16" s="4">
        <v>6</v>
      </c>
      <c r="G16" s="4">
        <v>5</v>
      </c>
      <c r="H16" s="4">
        <v>2</v>
      </c>
      <c r="I16" s="4"/>
      <c r="J16" s="4"/>
      <c r="K16" s="4">
        <v>2</v>
      </c>
      <c r="L16" s="4"/>
      <c r="M16" s="4">
        <v>4</v>
      </c>
      <c r="N16" s="4">
        <v>4</v>
      </c>
      <c r="O16" s="4">
        <v>1</v>
      </c>
      <c r="P16" s="4">
        <v>4</v>
      </c>
      <c r="Q16" s="4">
        <v>10</v>
      </c>
      <c r="R16" s="4">
        <v>23</v>
      </c>
      <c r="S16" s="4">
        <v>2</v>
      </c>
      <c r="T16" s="4">
        <v>29</v>
      </c>
      <c r="U16" s="4">
        <v>22</v>
      </c>
      <c r="V16" s="4">
        <v>8</v>
      </c>
      <c r="W16" s="4">
        <v>4</v>
      </c>
      <c r="X16" s="4">
        <v>70</v>
      </c>
      <c r="Y16" s="4">
        <v>2</v>
      </c>
      <c r="Z16" s="4">
        <v>6</v>
      </c>
      <c r="AA16" s="4"/>
      <c r="AB16" s="4">
        <f t="shared" si="0"/>
        <v>205</v>
      </c>
    </row>
    <row r="17" spans="1:28" x14ac:dyDescent="0.2">
      <c r="A17" s="7"/>
      <c r="B17" s="4">
        <v>152</v>
      </c>
      <c r="C17" s="4" t="s">
        <v>15</v>
      </c>
      <c r="D17" s="6"/>
      <c r="E17" s="4">
        <v>17</v>
      </c>
      <c r="F17" s="4">
        <v>30</v>
      </c>
      <c r="G17" s="4">
        <v>58</v>
      </c>
      <c r="H17" s="4">
        <v>14</v>
      </c>
      <c r="I17" s="4">
        <v>7</v>
      </c>
      <c r="J17" s="4">
        <v>10</v>
      </c>
      <c r="K17" s="4">
        <v>21</v>
      </c>
      <c r="L17" s="4">
        <v>11</v>
      </c>
      <c r="M17" s="4">
        <v>68</v>
      </c>
      <c r="N17" s="4">
        <v>80</v>
      </c>
      <c r="O17" s="4">
        <v>15</v>
      </c>
      <c r="P17" s="4">
        <v>41</v>
      </c>
      <c r="Q17" s="4">
        <v>73</v>
      </c>
      <c r="R17" s="4">
        <v>87</v>
      </c>
      <c r="S17" s="4">
        <v>83</v>
      </c>
      <c r="T17" s="4">
        <v>49</v>
      </c>
      <c r="U17" s="4">
        <v>90</v>
      </c>
      <c r="V17" s="4">
        <v>13</v>
      </c>
      <c r="W17" s="4">
        <v>32</v>
      </c>
      <c r="X17" s="4">
        <v>50</v>
      </c>
      <c r="Y17" s="4">
        <v>41</v>
      </c>
      <c r="Z17" s="4">
        <v>40</v>
      </c>
      <c r="AA17" s="4">
        <v>2</v>
      </c>
      <c r="AB17" s="4">
        <f t="shared" si="0"/>
        <v>932</v>
      </c>
    </row>
    <row r="18" spans="1:28" x14ac:dyDescent="0.2">
      <c r="A18" s="7"/>
      <c r="B18" s="4">
        <v>153</v>
      </c>
      <c r="C18" s="4" t="s">
        <v>14</v>
      </c>
      <c r="D18" s="6" t="s">
        <v>17</v>
      </c>
      <c r="E18" s="4">
        <v>19</v>
      </c>
      <c r="F18" s="4">
        <v>7</v>
      </c>
      <c r="G18" s="4">
        <v>49</v>
      </c>
      <c r="H18" s="4">
        <v>42</v>
      </c>
      <c r="I18" s="4">
        <v>16</v>
      </c>
      <c r="J18" s="4">
        <v>12</v>
      </c>
      <c r="K18" s="4">
        <v>12</v>
      </c>
      <c r="L18" s="4">
        <v>4</v>
      </c>
      <c r="M18" s="4">
        <v>6</v>
      </c>
      <c r="N18" s="4">
        <v>33</v>
      </c>
      <c r="O18" s="4">
        <v>5</v>
      </c>
      <c r="P18" s="4">
        <v>4</v>
      </c>
      <c r="Q18" s="4">
        <v>4</v>
      </c>
      <c r="R18" s="4">
        <v>19</v>
      </c>
      <c r="S18" s="4">
        <v>4</v>
      </c>
      <c r="T18" s="4">
        <v>102</v>
      </c>
      <c r="U18" s="4">
        <v>36</v>
      </c>
      <c r="V18" s="4">
        <v>6</v>
      </c>
      <c r="W18" s="4"/>
      <c r="X18" s="4"/>
      <c r="Y18" s="4"/>
      <c r="Z18" s="4">
        <v>13</v>
      </c>
      <c r="AA18" s="4">
        <v>3</v>
      </c>
      <c r="AB18" s="4">
        <f t="shared" si="0"/>
        <v>396</v>
      </c>
    </row>
    <row r="19" spans="1:28" x14ac:dyDescent="0.2">
      <c r="A19" s="7"/>
      <c r="B19" s="4">
        <v>154</v>
      </c>
      <c r="C19" s="4" t="s">
        <v>15</v>
      </c>
      <c r="D19" s="6"/>
      <c r="E19" s="4">
        <v>52</v>
      </c>
      <c r="F19" s="4">
        <v>10</v>
      </c>
      <c r="G19" s="4">
        <v>142</v>
      </c>
      <c r="H19" s="4">
        <v>239</v>
      </c>
      <c r="I19" s="4">
        <v>51</v>
      </c>
      <c r="J19" s="4">
        <v>37</v>
      </c>
      <c r="K19" s="4">
        <v>48</v>
      </c>
      <c r="L19" s="4">
        <v>6</v>
      </c>
      <c r="M19" s="4">
        <v>114</v>
      </c>
      <c r="N19" s="4">
        <v>152</v>
      </c>
      <c r="O19" s="4">
        <v>19</v>
      </c>
      <c r="P19" s="4">
        <v>13</v>
      </c>
      <c r="Q19" s="4">
        <v>16</v>
      </c>
      <c r="R19" s="4">
        <v>49</v>
      </c>
      <c r="S19" s="4">
        <v>20</v>
      </c>
      <c r="T19" s="4">
        <v>48</v>
      </c>
      <c r="U19" s="4">
        <v>112</v>
      </c>
      <c r="V19" s="4">
        <v>11</v>
      </c>
      <c r="W19" s="4">
        <v>26</v>
      </c>
      <c r="X19" s="4">
        <v>15</v>
      </c>
      <c r="Y19" s="4">
        <v>7</v>
      </c>
      <c r="Z19" s="4">
        <v>62</v>
      </c>
      <c r="AA19" s="4"/>
      <c r="AB19" s="4">
        <f t="shared" si="0"/>
        <v>1249</v>
      </c>
    </row>
    <row r="20" spans="1:28" x14ac:dyDescent="0.2">
      <c r="A20" s="7"/>
      <c r="B20" s="4">
        <v>155</v>
      </c>
      <c r="C20" s="4" t="s">
        <v>14</v>
      </c>
      <c r="D20" s="6" t="s">
        <v>18</v>
      </c>
      <c r="E20" s="4">
        <v>28</v>
      </c>
      <c r="F20" s="4">
        <v>7</v>
      </c>
      <c r="G20" s="4">
        <v>47</v>
      </c>
      <c r="H20" s="4">
        <v>32</v>
      </c>
      <c r="I20" s="4">
        <v>5</v>
      </c>
      <c r="J20" s="4">
        <v>7</v>
      </c>
      <c r="K20" s="4">
        <v>27</v>
      </c>
      <c r="L20" s="4"/>
      <c r="M20" s="4">
        <v>4</v>
      </c>
      <c r="N20" s="4">
        <v>58</v>
      </c>
      <c r="O20" s="4">
        <v>4</v>
      </c>
      <c r="P20" s="4">
        <v>14</v>
      </c>
      <c r="Q20" s="4">
        <v>30</v>
      </c>
      <c r="R20" s="4">
        <v>69</v>
      </c>
      <c r="S20" s="4">
        <v>38</v>
      </c>
      <c r="T20" s="4">
        <v>112</v>
      </c>
      <c r="U20" s="4">
        <v>56</v>
      </c>
      <c r="V20" s="4">
        <v>26</v>
      </c>
      <c r="W20" s="4">
        <v>34</v>
      </c>
      <c r="X20" s="4">
        <v>51</v>
      </c>
      <c r="Y20" s="4">
        <v>22</v>
      </c>
      <c r="Z20" s="4">
        <v>13</v>
      </c>
      <c r="AA20" s="4"/>
      <c r="AB20" s="4">
        <f t="shared" si="0"/>
        <v>684</v>
      </c>
    </row>
    <row r="21" spans="1:28" x14ac:dyDescent="0.2">
      <c r="A21" s="7"/>
      <c r="B21" s="4">
        <v>156</v>
      </c>
      <c r="C21" s="4" t="s">
        <v>15</v>
      </c>
      <c r="D21" s="6"/>
      <c r="E21" s="4">
        <v>242</v>
      </c>
      <c r="F21" s="4">
        <v>49</v>
      </c>
      <c r="G21" s="4">
        <v>351</v>
      </c>
      <c r="H21" s="4">
        <v>909</v>
      </c>
      <c r="I21" s="4">
        <v>163</v>
      </c>
      <c r="J21" s="4">
        <v>121</v>
      </c>
      <c r="K21" s="4">
        <v>89</v>
      </c>
      <c r="L21" s="4">
        <v>13</v>
      </c>
      <c r="M21" s="4">
        <v>334</v>
      </c>
      <c r="N21" s="4">
        <v>274</v>
      </c>
      <c r="O21" s="4">
        <v>69</v>
      </c>
      <c r="P21" s="4">
        <v>134</v>
      </c>
      <c r="Q21" s="4">
        <v>348</v>
      </c>
      <c r="R21" s="4">
        <v>545</v>
      </c>
      <c r="S21" s="4">
        <v>197</v>
      </c>
      <c r="T21" s="4">
        <v>476</v>
      </c>
      <c r="U21" s="4">
        <v>803</v>
      </c>
      <c r="V21" s="4">
        <v>127</v>
      </c>
      <c r="W21" s="4">
        <v>130</v>
      </c>
      <c r="X21" s="4">
        <v>279</v>
      </c>
      <c r="Y21" s="4">
        <v>237</v>
      </c>
      <c r="Z21" s="4">
        <v>404</v>
      </c>
      <c r="AA21" s="4">
        <v>2</v>
      </c>
      <c r="AB21" s="4">
        <f t="shared" si="0"/>
        <v>6296</v>
      </c>
    </row>
    <row r="22" spans="1:28" x14ac:dyDescent="0.2">
      <c r="A22" s="7"/>
      <c r="B22" s="4">
        <v>157</v>
      </c>
      <c r="C22" s="4" t="s">
        <v>14</v>
      </c>
      <c r="D22" s="6" t="s">
        <v>19</v>
      </c>
      <c r="E22" s="4">
        <f>E14+E16+E18+E20</f>
        <v>60</v>
      </c>
      <c r="F22" s="4">
        <f>F14+F16+F18+F20</f>
        <v>45</v>
      </c>
      <c r="G22" s="4">
        <f t="shared" ref="G22:AA22" si="1">G14+G16+G18+G20</f>
        <v>199</v>
      </c>
      <c r="H22" s="4">
        <f t="shared" si="1"/>
        <v>180</v>
      </c>
      <c r="I22" s="4">
        <f t="shared" si="1"/>
        <v>39</v>
      </c>
      <c r="J22" s="4">
        <f t="shared" si="1"/>
        <v>38</v>
      </c>
      <c r="K22" s="4">
        <f t="shared" si="1"/>
        <v>113</v>
      </c>
      <c r="L22" s="4">
        <f t="shared" si="1"/>
        <v>90</v>
      </c>
      <c r="M22" s="4">
        <f t="shared" si="1"/>
        <v>36</v>
      </c>
      <c r="N22" s="4">
        <f t="shared" si="1"/>
        <v>133</v>
      </c>
      <c r="O22" s="4">
        <f t="shared" si="1"/>
        <v>29</v>
      </c>
      <c r="P22" s="4">
        <f t="shared" si="1"/>
        <v>59</v>
      </c>
      <c r="Q22" s="4">
        <f t="shared" si="1"/>
        <v>67</v>
      </c>
      <c r="R22" s="4">
        <f t="shared" si="1"/>
        <v>161</v>
      </c>
      <c r="S22" s="4">
        <f t="shared" si="1"/>
        <v>69</v>
      </c>
      <c r="T22" s="4">
        <f t="shared" si="1"/>
        <v>365</v>
      </c>
      <c r="U22" s="4">
        <f t="shared" si="1"/>
        <v>201</v>
      </c>
      <c r="V22" s="4">
        <f t="shared" si="1"/>
        <v>66</v>
      </c>
      <c r="W22" s="4">
        <f t="shared" si="1"/>
        <v>52</v>
      </c>
      <c r="X22" s="4">
        <f t="shared" si="1"/>
        <v>154</v>
      </c>
      <c r="Y22" s="4">
        <f t="shared" si="1"/>
        <v>39</v>
      </c>
      <c r="Z22" s="4">
        <f t="shared" si="1"/>
        <v>178</v>
      </c>
      <c r="AA22" s="4">
        <f t="shared" si="1"/>
        <v>3</v>
      </c>
      <c r="AB22" s="4">
        <f t="shared" si="0"/>
        <v>2376</v>
      </c>
    </row>
    <row r="23" spans="1:28" x14ac:dyDescent="0.2">
      <c r="A23" s="7"/>
      <c r="B23" s="4">
        <v>158</v>
      </c>
      <c r="C23" s="4" t="s">
        <v>15</v>
      </c>
      <c r="D23" s="6"/>
      <c r="E23" s="4">
        <f t="shared" ref="E23:F23" si="2">E12+E13+E15+E17+E19+E21</f>
        <v>938</v>
      </c>
      <c r="F23" s="4">
        <f t="shared" si="2"/>
        <v>278</v>
      </c>
      <c r="G23" s="4">
        <f t="shared" ref="G23:AA23" si="3">G12+G13+G15+G17+G19+G21</f>
        <v>1633</v>
      </c>
      <c r="H23" s="4">
        <f t="shared" si="3"/>
        <v>3400</v>
      </c>
      <c r="I23" s="4">
        <f t="shared" si="3"/>
        <v>807</v>
      </c>
      <c r="J23" s="4">
        <f t="shared" si="3"/>
        <v>793</v>
      </c>
      <c r="K23" s="4">
        <f t="shared" si="3"/>
        <v>548</v>
      </c>
      <c r="L23" s="4">
        <f t="shared" si="3"/>
        <v>577</v>
      </c>
      <c r="M23" s="4">
        <f t="shared" si="3"/>
        <v>1389</v>
      </c>
      <c r="N23" s="4">
        <f t="shared" si="3"/>
        <v>2279</v>
      </c>
      <c r="O23" s="4">
        <f t="shared" si="3"/>
        <v>491</v>
      </c>
      <c r="P23" s="4">
        <f t="shared" si="3"/>
        <v>1071</v>
      </c>
      <c r="Q23" s="4">
        <f t="shared" si="3"/>
        <v>1463</v>
      </c>
      <c r="R23" s="4">
        <f t="shared" si="3"/>
        <v>1920</v>
      </c>
      <c r="S23" s="4">
        <f t="shared" si="3"/>
        <v>642</v>
      </c>
      <c r="T23" s="4">
        <f t="shared" si="3"/>
        <v>2284</v>
      </c>
      <c r="U23" s="4">
        <f t="shared" si="3"/>
        <v>3409</v>
      </c>
      <c r="V23" s="4">
        <f t="shared" si="3"/>
        <v>711</v>
      </c>
      <c r="W23" s="4">
        <f t="shared" si="3"/>
        <v>628</v>
      </c>
      <c r="X23" s="4">
        <f t="shared" si="3"/>
        <v>1176</v>
      </c>
      <c r="Y23" s="4">
        <f t="shared" si="3"/>
        <v>1173</v>
      </c>
      <c r="Z23" s="4">
        <f t="shared" si="3"/>
        <v>2079</v>
      </c>
      <c r="AA23" s="4">
        <f t="shared" si="3"/>
        <v>18</v>
      </c>
      <c r="AB23" s="4">
        <f t="shared" si="0"/>
        <v>29707</v>
      </c>
    </row>
    <row r="24" spans="1:28" x14ac:dyDescent="0.2">
      <c r="A24" s="7"/>
      <c r="B24" s="4">
        <v>159</v>
      </c>
      <c r="C24" s="4" t="s">
        <v>53</v>
      </c>
      <c r="D24" s="4"/>
      <c r="E24" s="4">
        <f t="shared" ref="E24:F24" si="4">E22+E23</f>
        <v>998</v>
      </c>
      <c r="F24" s="4">
        <f t="shared" si="4"/>
        <v>323</v>
      </c>
      <c r="G24" s="4">
        <f t="shared" ref="G24:AA24" si="5">G22+G23</f>
        <v>1832</v>
      </c>
      <c r="H24" s="4">
        <f t="shared" si="5"/>
        <v>3580</v>
      </c>
      <c r="I24" s="4">
        <f t="shared" si="5"/>
        <v>846</v>
      </c>
      <c r="J24" s="4">
        <f t="shared" si="5"/>
        <v>831</v>
      </c>
      <c r="K24" s="4">
        <f t="shared" si="5"/>
        <v>661</v>
      </c>
      <c r="L24" s="4">
        <f t="shared" si="5"/>
        <v>667</v>
      </c>
      <c r="M24" s="4">
        <f t="shared" si="5"/>
        <v>1425</v>
      </c>
      <c r="N24" s="4">
        <f t="shared" si="5"/>
        <v>2412</v>
      </c>
      <c r="O24" s="4">
        <f t="shared" si="5"/>
        <v>520</v>
      </c>
      <c r="P24" s="4">
        <f t="shared" si="5"/>
        <v>1130</v>
      </c>
      <c r="Q24" s="4">
        <f t="shared" si="5"/>
        <v>1530</v>
      </c>
      <c r="R24" s="4">
        <f t="shared" si="5"/>
        <v>2081</v>
      </c>
      <c r="S24" s="4">
        <f t="shared" si="5"/>
        <v>711</v>
      </c>
      <c r="T24" s="4">
        <f t="shared" si="5"/>
        <v>2649</v>
      </c>
      <c r="U24" s="4">
        <f t="shared" si="5"/>
        <v>3610</v>
      </c>
      <c r="V24" s="4">
        <f t="shared" si="5"/>
        <v>777</v>
      </c>
      <c r="W24" s="4">
        <f t="shared" si="5"/>
        <v>680</v>
      </c>
      <c r="X24" s="4">
        <f t="shared" si="5"/>
        <v>1330</v>
      </c>
      <c r="Y24" s="4">
        <f t="shared" si="5"/>
        <v>1212</v>
      </c>
      <c r="Z24" s="4">
        <f t="shared" si="5"/>
        <v>2257</v>
      </c>
      <c r="AA24" s="4">
        <f t="shared" si="5"/>
        <v>21</v>
      </c>
      <c r="AB24" s="4">
        <f t="shared" si="0"/>
        <v>32083</v>
      </c>
    </row>
    <row r="25" spans="1:28" x14ac:dyDescent="0.2">
      <c r="A25" s="4"/>
      <c r="B25" s="4">
        <v>160</v>
      </c>
      <c r="C25" s="6" t="s">
        <v>72</v>
      </c>
      <c r="D25" s="6"/>
      <c r="E25" s="4">
        <f>E5+Хонь!E5+Хайнаг!E5+сарлаг!E5+үхэр!E5+адуу!E5+тэмээ!E4</f>
        <v>66931</v>
      </c>
      <c r="F25" s="4">
        <f>F5+Хонь!F5+Хайнаг!F5+сарлаг!F5+үхэр!F5+адуу!F5+тэмээ!F4</f>
        <v>44160</v>
      </c>
      <c r="G25" s="4">
        <f>G5+Хонь!G5+Хайнаг!G5+сарлаг!G5+үхэр!G5+адуу!G5+тэмээ!G4</f>
        <v>81472</v>
      </c>
      <c r="H25" s="4">
        <f>H5+Хонь!H5+Хайнаг!H5+сарлаг!H5+үхэр!H5+адуу!H5+тэмээ!H4</f>
        <v>113950</v>
      </c>
      <c r="I25" s="4">
        <f>I5+Хонь!I5+Хайнаг!I5+сарлаг!I5+үхэр!I5+адуу!I5+тэмээ!I4</f>
        <v>48477</v>
      </c>
      <c r="J25" s="4">
        <f>J5+Хонь!J5+Хайнаг!J5+сарлаг!J5+үхэр!J5+адуу!J5+тэмээ!J4</f>
        <v>69815</v>
      </c>
      <c r="K25" s="4">
        <f>K5+Хонь!K5+Хайнаг!K5+сарлаг!K5+үхэр!K5+адуу!K5+тэмээ!K4</f>
        <v>53424</v>
      </c>
      <c r="L25" s="4">
        <f>L5+Хонь!L5+Хайнаг!L5+сарлаг!L5+үхэр!L5+адуу!L5+тэмээ!L4</f>
        <v>66127</v>
      </c>
      <c r="M25" s="4">
        <f>M5+Хонь!M5+Хайнаг!M5+сарлаг!M5+үхэр!M5+адуу!M5+тэмээ!M4</f>
        <v>71276</v>
      </c>
      <c r="N25" s="4">
        <f>N5+Хонь!N5+Хайнаг!N5+сарлаг!N5+үхэр!N5+адуу!N5+тэмээ!N4</f>
        <v>108187</v>
      </c>
      <c r="O25" s="4">
        <f>O5+Хонь!O5+Хайнаг!O5+сарлаг!O5+үхэр!O5+адуу!O5+тэмээ!O4</f>
        <v>62630</v>
      </c>
      <c r="P25" s="4">
        <f>P5+Хонь!P5+Хайнаг!P5+сарлаг!P5+үхэр!P5+адуу!P5+тэмээ!P4</f>
        <v>77080</v>
      </c>
      <c r="Q25" s="4">
        <f>Q5+Хонь!Q5+Хайнаг!Q5+сарлаг!Q5+үхэр!Q5+адуу!Q5+тэмээ!Q4</f>
        <v>74669</v>
      </c>
      <c r="R25" s="4">
        <f>R5+Хонь!R5+Хайнаг!R5+сарлаг!R5+үхэр!R5+адуу!R5+тэмээ!R4</f>
        <v>114342</v>
      </c>
      <c r="S25" s="4">
        <f>S5+Хонь!S5+Хайнаг!S5+сарлаг!S5+үхэр!S5+адуу!S5+тэмээ!S4</f>
        <v>67573</v>
      </c>
      <c r="T25" s="4">
        <f>T5+Хонь!T5+Хайнаг!T5+сарлаг!T5+үхэр!T5+адуу!T5+тэмээ!T4</f>
        <v>107147</v>
      </c>
      <c r="U25" s="4">
        <f>U5+Хонь!U5+Хайнаг!U5+сарлаг!U5+үхэр!U5+адуу!U5+тэмээ!U4</f>
        <v>80077</v>
      </c>
      <c r="V25" s="4">
        <f>V5+Хонь!V5+Хайнаг!V5+сарлаг!V5+үхэр!V5+адуу!V5+тэмээ!V4</f>
        <v>38125</v>
      </c>
      <c r="W25" s="4">
        <f>W5+Хонь!W5+Хайнаг!W5+сарлаг!W5+үхэр!W5+адуу!W5+тэмээ!W4</f>
        <v>46177</v>
      </c>
      <c r="X25" s="4">
        <f>X5+Хонь!X5+Хайнаг!X5+сарлаг!X5+үхэр!X5+адуу!X5+тэмээ!X4</f>
        <v>55539</v>
      </c>
      <c r="Y25" s="4">
        <f>Y5+Хонь!Y5+Хайнаг!Y5+сарлаг!Y5+үхэр!Y5+адуу!Y5+тэмээ!Y4</f>
        <v>36925</v>
      </c>
      <c r="Z25" s="4">
        <f>Z5+Хонь!Z5+Хайнаг!Z5+сарлаг!Z5+үхэр!Z5+адуу!Z5+тэмээ!Z4</f>
        <v>66126</v>
      </c>
      <c r="AA25" s="4">
        <f>AA5+Хонь!AA5+Хайнаг!AA5+сарлаг!AA5+үхэр!AA5+адуу!AA5+тэмээ!AA4</f>
        <v>7570</v>
      </c>
      <c r="AB25" s="4">
        <f t="shared" si="0"/>
        <v>1557799</v>
      </c>
    </row>
    <row r="26" spans="1:28" x14ac:dyDescent="0.2">
      <c r="A26" s="4"/>
      <c r="B26" s="4">
        <v>161</v>
      </c>
      <c r="C26" s="6" t="s">
        <v>73</v>
      </c>
      <c r="D26" s="6"/>
      <c r="E26" s="4">
        <f>E6+Хонь!E6+Хайнаг!E6+сарлаг!E6+үхэр!E6+адуу!E6+тэмээ!E5</f>
        <v>18468</v>
      </c>
      <c r="F26" s="4">
        <f>F6+Хонь!F6+Хайнаг!F6+сарлаг!F6+үхэр!F6+адуу!F6+тэмээ!F5</f>
        <v>11045</v>
      </c>
      <c r="G26" s="4">
        <f>G6+Хонь!G6+Хайнаг!G6+сарлаг!G6+үхэр!G6+адуу!G6+тэмээ!G5</f>
        <v>22450</v>
      </c>
      <c r="H26" s="4">
        <f>H6+Хонь!H6+Хайнаг!H6+сарлаг!H6+үхэр!H6+адуу!H6+тэмээ!H5</f>
        <v>30387</v>
      </c>
      <c r="I26" s="4">
        <f>I6+Хонь!I6+Хайнаг!I6+сарлаг!I6+үхэр!I6+адуу!I6+тэмээ!I5</f>
        <v>13238</v>
      </c>
      <c r="J26" s="4">
        <f>J6+Хонь!J6+Хайнаг!J6+сарлаг!J6+үхэр!J6+адуу!J6+тэмээ!J5</f>
        <v>18591</v>
      </c>
      <c r="K26" s="4">
        <f>K6+Хонь!K6+Хайнаг!K6+сарлаг!K6+үхэр!K6+адуу!K6+тэмээ!K5</f>
        <v>14221</v>
      </c>
      <c r="L26" s="4">
        <f>L6+Хонь!L6+Хайнаг!L6+сарлаг!L6+үхэр!L6+адуу!L6+тэмээ!L5</f>
        <v>19518</v>
      </c>
      <c r="M26" s="4">
        <f>M6+Хонь!M6+Хайнаг!M6+сарлаг!M6+үхэр!M6+адуу!M6+тэмээ!M5</f>
        <v>21137</v>
      </c>
      <c r="N26" s="4">
        <f>N6+Хонь!N6+Хайнаг!N6+сарлаг!N6+үхэр!N6+адуу!N6+тэмээ!N5</f>
        <v>31950</v>
      </c>
      <c r="O26" s="4">
        <f>O6+Хонь!O6+Хайнаг!O6+сарлаг!O6+үхэр!O6+адуу!O6+тэмээ!O5</f>
        <v>18357</v>
      </c>
      <c r="P26" s="4">
        <f>P6+Хонь!P6+Хайнаг!P6+сарлаг!P6+үхэр!P6+адуу!P6+тэмээ!P5</f>
        <v>22803</v>
      </c>
      <c r="Q26" s="4">
        <f>Q6+Хонь!Q6+Хайнаг!Q6+сарлаг!Q6+үхэр!Q6+адуу!Q6+тэмээ!Q5</f>
        <v>21247</v>
      </c>
      <c r="R26" s="4">
        <f>R6+Хонь!R6+Хайнаг!R6+сарлаг!R6+үхэр!R6+адуу!R6+тэмээ!R5</f>
        <v>33563</v>
      </c>
      <c r="S26" s="4">
        <f>S6+Хонь!S6+Хайнаг!S6+сарлаг!S6+үхэр!S6+адуу!S6+тэмээ!S5</f>
        <v>19277</v>
      </c>
      <c r="T26" s="4">
        <f>T6+Хонь!T6+Хайнаг!T6+сарлаг!T6+үхэр!T6+адуу!T6+тэмээ!T5</f>
        <v>30758</v>
      </c>
      <c r="U26" s="4">
        <f>U6+Хонь!U6+Хайнаг!U6+сарлаг!U6+үхэр!U6+адуу!U6+тэмээ!U5</f>
        <v>22729</v>
      </c>
      <c r="V26" s="4">
        <f>V6+Хонь!V6+Хайнаг!V6+сарлаг!V6+үхэр!V6+адуу!V6+тэмээ!V5</f>
        <v>10177</v>
      </c>
      <c r="W26" s="4">
        <f>W6+Хонь!W6+Хайнаг!W6+сарлаг!W6+үхэр!W6+адуу!W6+тэмээ!W5</f>
        <v>11872</v>
      </c>
      <c r="X26" s="4">
        <f>X6+Хонь!X6+Хайнаг!X6+сарлаг!X6+үхэр!X6+адуу!X6+тэмээ!X5</f>
        <v>13924</v>
      </c>
      <c r="Y26" s="4">
        <f>Y6+Хонь!Y6+Хайнаг!Y6+сарлаг!Y6+үхэр!Y6+адуу!Y6+тэмээ!Y5</f>
        <v>9443</v>
      </c>
      <c r="Z26" s="4">
        <f>Z6+Хонь!Z6+Хайнаг!Z6+сарлаг!Z6+үхэр!Z6+адуу!Z6+тэмээ!Z5</f>
        <v>18191</v>
      </c>
      <c r="AA26" s="4">
        <f>AA6+Хонь!AA6+Хайнаг!AA6+сарлаг!AA6+үхэр!AA6+адуу!AA6+тэмээ!AA5</f>
        <v>1966</v>
      </c>
      <c r="AB26" s="4">
        <f t="shared" si="0"/>
        <v>435312</v>
      </c>
    </row>
    <row r="27" spans="1:28" x14ac:dyDescent="0.2">
      <c r="A27" s="4"/>
      <c r="B27" s="4">
        <v>162</v>
      </c>
      <c r="C27" s="6" t="s">
        <v>74</v>
      </c>
      <c r="D27" s="6"/>
      <c r="E27" s="4">
        <f>E24+Хонь!E24+Хайнаг!E27+сарлаг!E27+үхэр!E27+адуу!E27+тэмээ!E30</f>
        <v>18125</v>
      </c>
      <c r="F27" s="4">
        <f>F24+Хонь!F24+Хайнаг!F27+сарлаг!F27+үхэр!F27+адуу!F27+тэмээ!F30</f>
        <v>12193</v>
      </c>
      <c r="G27" s="4">
        <f>G24+Хонь!G24+Хайнаг!G27+сарлаг!G27+үхэр!G27+адуу!G27+тэмээ!G30</f>
        <v>27372</v>
      </c>
      <c r="H27" s="4">
        <f>H24+Хонь!H24+Хайнаг!H27+сарлаг!H27+үхэр!H27+адуу!H27+тэмээ!H30</f>
        <v>40511</v>
      </c>
      <c r="I27" s="4">
        <f>I24+Хонь!I24+Хайнаг!I27+сарлаг!I27+үхэр!I27+адуу!I27+тэмээ!I30</f>
        <v>16212</v>
      </c>
      <c r="J27" s="4">
        <f>J24+Хонь!J24+Хайнаг!J27+сарлаг!J27+үхэр!J27+адуу!J27+тэмээ!J30</f>
        <v>22643</v>
      </c>
      <c r="K27" s="4">
        <f>K24+Хонь!K24+Хайнаг!K27+сарлаг!K27+үхэр!K27+адуу!K27+тэмээ!K30</f>
        <v>16285</v>
      </c>
      <c r="L27" s="4">
        <f>L24+Хонь!L24+Хайнаг!L27+сарлаг!L27+үхэр!L27+адуу!L27+тэмээ!L30</f>
        <v>18856</v>
      </c>
      <c r="M27" s="4">
        <f>M24+Хонь!M24+Хайнаг!M27+сарлаг!M27+үхэр!M27+адуу!M27+тэмээ!M30</f>
        <v>23998</v>
      </c>
      <c r="N27" s="4">
        <f>N24+Хонь!N24+Хайнаг!N27+сарлаг!N27+үхэр!N27+адуу!N27+тэмээ!N30</f>
        <v>35061</v>
      </c>
      <c r="O27" s="4">
        <f>O24+Хонь!O24+Хайнаг!O27+сарлаг!O27+үхэр!O27+адуу!O27+тэмээ!O30</f>
        <v>17894</v>
      </c>
      <c r="P27" s="4">
        <f>P24+Хонь!P24+Хайнаг!P27+сарлаг!P27+үхэр!P27+адуу!P27+тэмээ!P30</f>
        <v>25668</v>
      </c>
      <c r="Q27" s="4">
        <f>Q24+Хонь!Q24+Хайнаг!Q27+сарлаг!Q27+үхэр!Q27+адуу!Q27+тэмээ!Q30</f>
        <v>32559</v>
      </c>
      <c r="R27" s="4">
        <f>R24+Хонь!R24+Хайнаг!R27+сарлаг!R27+үхэр!R27+адуу!R27+тэмээ!R30</f>
        <v>38176</v>
      </c>
      <c r="S27" s="4">
        <f>S24+Хонь!S24+Хайнаг!S27+сарлаг!S27+үхэр!S27+адуу!S27+тэмээ!S30</f>
        <v>21649</v>
      </c>
      <c r="T27" s="4">
        <f>T24+Хонь!T24+Хайнаг!T27+сарлаг!T27+үхэр!T27+адуу!T27+тэмээ!T30</f>
        <v>40084</v>
      </c>
      <c r="U27" s="4">
        <f>U24+Хонь!U24+Хайнаг!U27+сарлаг!U27+үхэр!U27+адуу!U27+тэмээ!U30</f>
        <v>35064</v>
      </c>
      <c r="V27" s="4">
        <f>V24+Хонь!V24+Хайнаг!V27+сарлаг!V27+үхэр!V27+адуу!V27+тэмээ!V30</f>
        <v>12403</v>
      </c>
      <c r="W27" s="4">
        <f>W24+Хонь!W24+Хайнаг!W27+сарлаг!W27+үхэр!W27+адуу!W27+тэмээ!W30</f>
        <v>13960</v>
      </c>
      <c r="X27" s="4">
        <f>X24+Хонь!X24+Хайнаг!X27+сарлаг!X27+үхэр!X27+адуу!X27+тэмээ!X30</f>
        <v>17363</v>
      </c>
      <c r="Y27" s="4">
        <f>Y24+Хонь!Y24+Хайнаг!Y27+сарлаг!Y27+үхэр!Y27+адуу!Y27+тэмээ!Y30</f>
        <v>10225</v>
      </c>
      <c r="Z27" s="4">
        <f>Z24+Хонь!Z24+Хайнаг!Z27+сарлаг!Z27+үхэр!Z27+адуу!Z27+тэмээ!Z30</f>
        <v>22530</v>
      </c>
      <c r="AA27" s="4">
        <f>AA24+Хонь!AA24+Хайнаг!AA27+сарлаг!AA27+үхэр!AA27+адуу!AA27+тэмээ!AA30</f>
        <v>1037</v>
      </c>
      <c r="AB27" s="4">
        <f t="shared" si="0"/>
        <v>519868</v>
      </c>
    </row>
    <row r="28" spans="1:28" x14ac:dyDescent="0.2">
      <c r="A28" s="11" t="s">
        <v>75</v>
      </c>
      <c r="B28" s="4">
        <v>163</v>
      </c>
      <c r="C28" s="12" t="s">
        <v>76</v>
      </c>
      <c r="D28" s="4" t="s">
        <v>77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</row>
    <row r="29" spans="1:28" x14ac:dyDescent="0.2">
      <c r="A29" s="11"/>
      <c r="B29" s="4">
        <v>164</v>
      </c>
      <c r="C29" s="12"/>
      <c r="D29" s="4" t="s">
        <v>78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</row>
    <row r="30" spans="1:28" ht="15.75" customHeight="1" x14ac:dyDescent="0.2">
      <c r="A30" s="11"/>
      <c r="B30" s="4">
        <v>165</v>
      </c>
      <c r="C30" s="12" t="s">
        <v>79</v>
      </c>
      <c r="D30" s="4" t="s">
        <v>77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</row>
    <row r="31" spans="1:28" x14ac:dyDescent="0.2">
      <c r="A31" s="11"/>
      <c r="B31" s="4">
        <v>166</v>
      </c>
      <c r="C31" s="12"/>
      <c r="D31" s="4" t="s">
        <v>78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</row>
    <row r="32" spans="1:28" x14ac:dyDescent="0.2">
      <c r="A32" s="11"/>
      <c r="B32" s="4">
        <v>167</v>
      </c>
      <c r="C32" s="13" t="s">
        <v>80</v>
      </c>
      <c r="D32" s="4" t="s">
        <v>77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8</v>
      </c>
      <c r="X32" s="4"/>
      <c r="Y32" s="4"/>
      <c r="Z32" s="4"/>
      <c r="AA32" s="4"/>
      <c r="AB32" s="4">
        <f t="shared" si="0"/>
        <v>8</v>
      </c>
    </row>
    <row r="33" spans="1:28" x14ac:dyDescent="0.2">
      <c r="A33" s="11"/>
      <c r="B33" s="4">
        <v>168</v>
      </c>
      <c r="C33" s="13"/>
      <c r="D33" s="4" t="s">
        <v>78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8</v>
      </c>
      <c r="X33" s="4"/>
      <c r="Y33" s="4"/>
      <c r="Z33" s="4"/>
      <c r="AA33" s="4"/>
      <c r="AB33" s="4">
        <f t="shared" si="0"/>
        <v>8</v>
      </c>
    </row>
  </sheetData>
  <mergeCells count="20">
    <mergeCell ref="C5:D5"/>
    <mergeCell ref="C6:D6"/>
    <mergeCell ref="A7:A11"/>
    <mergeCell ref="D7:D8"/>
    <mergeCell ref="D9:D10"/>
    <mergeCell ref="A28:A33"/>
    <mergeCell ref="C28:C29"/>
    <mergeCell ref="C30:C31"/>
    <mergeCell ref="C32:C33"/>
    <mergeCell ref="D18:D19"/>
    <mergeCell ref="D20:D21"/>
    <mergeCell ref="D22:D23"/>
    <mergeCell ref="C25:D25"/>
    <mergeCell ref="C26:D26"/>
    <mergeCell ref="C27:D27"/>
    <mergeCell ref="A12:A24"/>
    <mergeCell ref="C12:D12"/>
    <mergeCell ref="C13:D13"/>
    <mergeCell ref="D14:D15"/>
    <mergeCell ref="D16:D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тэмээ</vt:lpstr>
      <vt:lpstr>адуу</vt:lpstr>
      <vt:lpstr>үхэр</vt:lpstr>
      <vt:lpstr>сарлаг</vt:lpstr>
      <vt:lpstr>Хайнаг</vt:lpstr>
      <vt:lpstr>Хонь</vt:lpstr>
      <vt:lpstr>ямаа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Ariunaa_Sh</dc:creator>
  <cp:lastModifiedBy>Ariunaa_Sh</cp:lastModifiedBy>
  <dcterms:created xsi:type="dcterms:W3CDTF">2014-08-25T08:49:43Z</dcterms:created>
  <dcterms:modified xsi:type="dcterms:W3CDTF">2016-07-01T07:48:55Z</dcterms:modified>
</cp:coreProperties>
</file>