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INAMIK\"/>
    </mc:Choice>
  </mc:AlternateContent>
  <bookViews>
    <workbookView xWindow="0" yWindow="0" windowWidth="28800" windowHeight="12435" tabRatio="782"/>
  </bookViews>
  <sheets>
    <sheet name="тээврийн хэрэгсэл тоо" sheetId="30" r:id="rId1"/>
    <sheet name="Sheet2" sheetId="32" r:id="rId2"/>
  </sheets>
  <definedNames>
    <definedName name="_Sort" hidden="1">#REF!</definedName>
  </definedNames>
  <calcPr calcId="152511"/>
  <fileRecoveryPr autoRecover="0"/>
</workbook>
</file>

<file path=xl/calcChain.xml><?xml version="1.0" encoding="utf-8"?>
<calcChain xmlns="http://schemas.openxmlformats.org/spreadsheetml/2006/main">
  <c r="U79" i="30" l="1"/>
  <c r="L79" i="30"/>
  <c r="G79" i="30"/>
  <c r="U78" i="30"/>
  <c r="L78" i="30"/>
  <c r="G78" i="30"/>
  <c r="U77" i="30"/>
  <c r="L77" i="30"/>
  <c r="G77" i="30"/>
  <c r="U76" i="30"/>
  <c r="L76" i="30"/>
  <c r="G76" i="30"/>
  <c r="U75" i="30"/>
  <c r="L75" i="30"/>
  <c r="G75" i="30"/>
  <c r="U74" i="30"/>
  <c r="L74" i="30"/>
  <c r="G74" i="30"/>
  <c r="U73" i="30"/>
  <c r="L73" i="30"/>
  <c r="U72" i="30"/>
  <c r="L72" i="30"/>
  <c r="G72" i="30"/>
  <c r="U71" i="30"/>
  <c r="L71" i="30"/>
  <c r="G71" i="30"/>
  <c r="U70" i="30"/>
  <c r="L70" i="30"/>
  <c r="G70" i="30"/>
  <c r="U69" i="30"/>
  <c r="L69" i="30"/>
  <c r="G69" i="30"/>
  <c r="U68" i="30"/>
  <c r="L68" i="30"/>
  <c r="G68" i="30"/>
  <c r="U67" i="30"/>
  <c r="L67" i="30"/>
  <c r="G67" i="30"/>
  <c r="U66" i="30"/>
  <c r="L66" i="30"/>
  <c r="G66" i="30"/>
  <c r="U65" i="30"/>
  <c r="L65" i="30"/>
  <c r="G65" i="30"/>
  <c r="U64" i="30"/>
  <c r="L64" i="30"/>
  <c r="G64" i="30"/>
  <c r="U63" i="30"/>
  <c r="L63" i="30"/>
  <c r="G63" i="30"/>
  <c r="U62" i="30"/>
  <c r="L62" i="30"/>
  <c r="G62" i="30"/>
  <c r="U61" i="30"/>
  <c r="L61" i="30"/>
  <c r="U60" i="30"/>
  <c r="L60" i="30"/>
  <c r="G60" i="30"/>
  <c r="Z53" i="30"/>
  <c r="U53" i="30"/>
  <c r="M53" i="30"/>
  <c r="H53" i="30"/>
  <c r="Z52" i="30"/>
  <c r="U52" i="30"/>
  <c r="M52" i="30"/>
  <c r="H52" i="30"/>
  <c r="U51" i="30"/>
  <c r="M51" i="30"/>
  <c r="H51" i="30"/>
  <c r="Z50" i="30"/>
  <c r="U50" i="30"/>
  <c r="M50" i="30"/>
  <c r="H50" i="30"/>
  <c r="Z49" i="30"/>
  <c r="U49" i="30"/>
  <c r="M49" i="30"/>
  <c r="H49" i="30"/>
  <c r="U48" i="30"/>
  <c r="M48" i="30"/>
  <c r="H48" i="30"/>
  <c r="U47" i="30"/>
  <c r="M47" i="30"/>
  <c r="H47" i="30"/>
  <c r="Z46" i="30"/>
  <c r="U46" i="30"/>
  <c r="M46" i="30"/>
  <c r="H46" i="30"/>
  <c r="Z45" i="30"/>
  <c r="U45" i="30"/>
  <c r="M45" i="30"/>
  <c r="H45" i="30"/>
  <c r="Z44" i="30"/>
  <c r="U44" i="30"/>
  <c r="M44" i="30"/>
  <c r="H44" i="30"/>
  <c r="U43" i="30"/>
  <c r="M43" i="30"/>
  <c r="H43" i="30"/>
  <c r="Z42" i="30"/>
  <c r="U42" i="30"/>
  <c r="M42" i="30"/>
  <c r="H42" i="30"/>
  <c r="U41" i="30"/>
  <c r="M41" i="30"/>
  <c r="H41" i="30"/>
  <c r="Z40" i="30"/>
  <c r="U40" i="30"/>
  <c r="M40" i="30"/>
  <c r="H40" i="30"/>
  <c r="Z39" i="30"/>
  <c r="U39" i="30"/>
  <c r="M39" i="30"/>
  <c r="H39" i="30"/>
  <c r="U38" i="30"/>
  <c r="M38" i="30"/>
  <c r="H38" i="30"/>
  <c r="U37" i="30"/>
  <c r="M37" i="30"/>
  <c r="H37" i="30"/>
  <c r="U36" i="30"/>
  <c r="M36" i="30"/>
  <c r="H36" i="30"/>
  <c r="Z35" i="30"/>
  <c r="U35" i="30"/>
  <c r="M35" i="30"/>
  <c r="H35" i="30"/>
  <c r="Z34" i="30"/>
  <c r="U34" i="30"/>
  <c r="M34" i="30"/>
  <c r="H34" i="30"/>
  <c r="L6" i="30" l="1"/>
  <c r="D6" i="30"/>
  <c r="E6" i="30"/>
  <c r="F6" i="30"/>
  <c r="G6" i="30"/>
  <c r="C6" i="30"/>
</calcChain>
</file>

<file path=xl/sharedStrings.xml><?xml version="1.0" encoding="utf-8"?>
<sst xmlns="http://schemas.openxmlformats.org/spreadsheetml/2006/main" count="186" uniqueCount="68">
  <si>
    <t xml:space="preserve"> </t>
  </si>
  <si>
    <t>Уншигчид /мян.хүн/</t>
  </si>
  <si>
    <t>Уншуулсан ном /мян.ш/</t>
  </si>
  <si>
    <t>Орлого /мян.төг/</t>
  </si>
  <si>
    <t>Тоглолт /тоо/</t>
  </si>
  <si>
    <t>Үзэгчид /мян.хүн/</t>
  </si>
  <si>
    <t>Зорчигчид мян.хүн</t>
  </si>
  <si>
    <t>Сумууд</t>
  </si>
  <si>
    <t>Автобус</t>
  </si>
  <si>
    <t>4-9 жил</t>
  </si>
  <si>
    <t xml:space="preserve">Баруунтуруун </t>
  </si>
  <si>
    <t>Бөхмөрөн</t>
  </si>
  <si>
    <t>Давст</t>
  </si>
  <si>
    <t>Завхан</t>
  </si>
  <si>
    <t>Зүүнговь</t>
  </si>
  <si>
    <t>Зүүнхангай</t>
  </si>
  <si>
    <t>Малчин</t>
  </si>
  <si>
    <t>Наранбулаг</t>
  </si>
  <si>
    <t>Өлгий</t>
  </si>
  <si>
    <t>Өмнөговь</t>
  </si>
  <si>
    <t>Өндөрхангай</t>
  </si>
  <si>
    <t>Сагил</t>
  </si>
  <si>
    <t>Тариалан</t>
  </si>
  <si>
    <t>Түргэн</t>
  </si>
  <si>
    <t>Тэс</t>
  </si>
  <si>
    <t xml:space="preserve">Ховд </t>
  </si>
  <si>
    <t>Хяргас</t>
  </si>
  <si>
    <t>Цагаанхайрхан</t>
  </si>
  <si>
    <t>Улаангом</t>
  </si>
  <si>
    <t>Баруунтуруун</t>
  </si>
  <si>
    <t>Ховд</t>
  </si>
  <si>
    <t>Бүгд</t>
  </si>
  <si>
    <t>Авто тээврийн үндсэн үзүүлэлт</t>
  </si>
  <si>
    <t>Ачаа эргэлт мян.тн. Км</t>
  </si>
  <si>
    <t xml:space="preserve">Тээсэн ачаа мян.тн </t>
  </si>
  <si>
    <t>Зорчигч эргэлт мян.хүн.км</t>
  </si>
  <si>
    <t xml:space="preserve">Холбооны салбарын үндсэн үзүүлэлт </t>
  </si>
  <si>
    <t>Орлого сая.төг</t>
  </si>
  <si>
    <t xml:space="preserve">үүнээс хүн амаас </t>
  </si>
  <si>
    <t xml:space="preserve">телефон цэг шир </t>
  </si>
  <si>
    <t>КТВ-ийн цэг шир</t>
  </si>
  <si>
    <t>SKYTEL Хэрэглэгч</t>
  </si>
  <si>
    <t>MOBICOM Хэрэглэгч</t>
  </si>
  <si>
    <t>UNITEL Хэрэглэгч</t>
  </si>
  <si>
    <t>G mobile Хэрэглэгч</t>
  </si>
  <si>
    <t>Холбооны үйлчилгээ, нэр тэрлөөр</t>
  </si>
  <si>
    <t>Бичиг захидал боодол мян.ш</t>
  </si>
  <si>
    <t>Хөгжимт драмын театр</t>
  </si>
  <si>
    <t>Музей</t>
  </si>
  <si>
    <t>Үзэгчид мян.хүн</t>
  </si>
  <si>
    <t xml:space="preserve">Төв номын сан </t>
  </si>
  <si>
    <t>Орлого мян.төг</t>
  </si>
  <si>
    <t>CDMA Хэрэглэгч</t>
  </si>
  <si>
    <t>АВТО ТЭЭВРИЙН ХЭРЭГСЛИЙН НИЙТ ТОО, сумаар</t>
  </si>
  <si>
    <t>Үзүүлэлтүүд</t>
  </si>
  <si>
    <t>Цахилгаан мэдээ мян.ш</t>
  </si>
  <si>
    <t>Сум</t>
  </si>
  <si>
    <t>0-3 жил</t>
  </si>
  <si>
    <t>18.165.3</t>
  </si>
  <si>
    <t xml:space="preserve"> ТЕХНИКИЙН ХЯНАЛТЫН ҮЗЛЭГТ ХАМРАГДСАН АВТО МАШИНЫ ТОО, төрлөөр,  бүс, аймаг, сумаар, жилээр</t>
  </si>
  <si>
    <t>Ачааны машин</t>
  </si>
  <si>
    <t>Суудлын автомашин</t>
  </si>
  <si>
    <t xml:space="preserve">Тусгай зориулалтын </t>
  </si>
  <si>
    <t>Статистик үзүүлэлт</t>
  </si>
  <si>
    <t>тоо</t>
  </si>
  <si>
    <t>хувь</t>
  </si>
  <si>
    <t xml:space="preserve">        Автобус</t>
  </si>
  <si>
    <t>10-с дээш жил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</si>
</sst>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₮&quot;_-;\-* #,##0.00&quot;₮&quot;_-;_-* &quot;-&quot;??&quot;₮&quot;_-;_-@_-"/>
    <numFmt numFmtId="165" formatCode="_-* #,##0.00_₮_-;\-* #,##0.00_₮_-;_-* &quot;-&quot;??_₮_-;_-@_-"/>
    <numFmt numFmtId="166" formatCode="0.0"/>
    <numFmt numFmtId="167" formatCode="#,##0.00000"/>
  </numFmts>
  <fonts count="1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BED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B0F0"/>
      </right>
      <top/>
      <bottom/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5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9" fillId="0" borderId="0"/>
    <xf numFmtId="0" fontId="2" fillId="0" borderId="0"/>
  </cellStyleXfs>
  <cellXfs count="14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 applyFill="1"/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Border="1"/>
    <xf numFmtId="166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8" fillId="2" borderId="0" xfId="0" applyFont="1" applyFill="1"/>
    <xf numFmtId="0" fontId="2" fillId="0" borderId="3" xfId="0" applyFont="1" applyFill="1" applyBorder="1"/>
    <xf numFmtId="166" fontId="11" fillId="2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166" fontId="2" fillId="2" borderId="1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/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6" fontId="11" fillId="2" borderId="0" xfId="0" applyNumberFormat="1" applyFont="1" applyFill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0" borderId="9" xfId="0" applyFont="1" applyBorder="1"/>
    <xf numFmtId="0" fontId="0" fillId="0" borderId="8" xfId="0" applyBorder="1"/>
    <xf numFmtId="1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166" fontId="11" fillId="2" borderId="1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7" fillId="3" borderId="15" xfId="0" applyNumberFormat="1" applyFont="1" applyFill="1" applyBorder="1" applyAlignment="1" applyProtection="1">
      <alignment vertical="center" wrapText="1"/>
    </xf>
    <xf numFmtId="0" fontId="17" fillId="3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wrapText="1"/>
    </xf>
    <xf numFmtId="0" fontId="17" fillId="3" borderId="17" xfId="0" applyNumberFormat="1" applyFont="1" applyFill="1" applyBorder="1" applyAlignment="1" applyProtection="1">
      <alignment horizontal="center" vertical="center" wrapText="1"/>
    </xf>
    <xf numFmtId="0" fontId="17" fillId="3" borderId="18" xfId="0" applyNumberFormat="1" applyFont="1" applyFill="1" applyBorder="1" applyAlignment="1" applyProtection="1">
      <alignment horizontal="center" vertical="center" wrapText="1"/>
    </xf>
    <xf numFmtId="0" fontId="17" fillId="3" borderId="17" xfId="0" applyNumberFormat="1" applyFont="1" applyFill="1" applyBorder="1" applyAlignment="1" applyProtection="1">
      <alignment vertical="center" wrapText="1"/>
    </xf>
    <xf numFmtId="0" fontId="17" fillId="3" borderId="19" xfId="0" applyNumberFormat="1" applyFont="1" applyFill="1" applyBorder="1" applyAlignment="1" applyProtection="1">
      <alignment vertical="center" wrapText="1"/>
    </xf>
    <xf numFmtId="0" fontId="17" fillId="3" borderId="2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/>
    </xf>
    <xf numFmtId="0" fontId="15" fillId="0" borderId="21" xfId="0" applyNumberFormat="1" applyFont="1" applyFill="1" applyBorder="1" applyAlignment="1" applyProtection="1">
      <alignment horizontal="left"/>
    </xf>
    <xf numFmtId="1" fontId="15" fillId="0" borderId="0" xfId="0" applyNumberFormat="1" applyFont="1" applyFill="1" applyBorder="1" applyAlignment="1" applyProtection="1">
      <alignment horizontal="right"/>
    </xf>
    <xf numFmtId="1" fontId="15" fillId="0" borderId="21" xfId="0" applyNumberFormat="1" applyFont="1" applyFill="1" applyBorder="1" applyAlignment="1" applyProtection="1">
      <alignment horizontal="right"/>
    </xf>
    <xf numFmtId="166" fontId="15" fillId="0" borderId="0" xfId="0" applyNumberFormat="1" applyFont="1" applyFill="1" applyBorder="1" applyAlignment="1" applyProtection="1"/>
    <xf numFmtId="0" fontId="15" fillId="0" borderId="21" xfId="0" applyNumberFormat="1" applyFont="1" applyFill="1" applyBorder="1" applyAlignment="1" applyProtection="1"/>
    <xf numFmtId="0" fontId="16" fillId="0" borderId="21" xfId="0" applyNumberFormat="1" applyFont="1" applyFill="1" applyBorder="1" applyAlignment="1" applyProtection="1">
      <alignment horizontal="left"/>
    </xf>
    <xf numFmtId="1" fontId="16" fillId="0" borderId="0" xfId="0" applyNumberFormat="1" applyFont="1" applyFill="1" applyBorder="1" applyAlignment="1" applyProtection="1">
      <alignment horizontal="right"/>
    </xf>
    <xf numFmtId="1" fontId="16" fillId="0" borderId="21" xfId="0" applyNumberFormat="1" applyFont="1" applyFill="1" applyBorder="1" applyAlignment="1" applyProtection="1">
      <alignment horizontal="right"/>
    </xf>
    <xf numFmtId="166" fontId="16" fillId="0" borderId="0" xfId="0" applyNumberFormat="1" applyFont="1" applyFill="1" applyBorder="1" applyAlignment="1" applyProtection="1"/>
    <xf numFmtId="0" fontId="16" fillId="0" borderId="21" xfId="0" applyNumberFormat="1" applyFont="1" applyFill="1" applyBorder="1" applyAlignment="1" applyProtection="1"/>
    <xf numFmtId="0" fontId="16" fillId="0" borderId="22" xfId="0" applyNumberFormat="1" applyFont="1" applyFill="1" applyBorder="1" applyAlignment="1" applyProtection="1">
      <alignment horizontal="left"/>
    </xf>
    <xf numFmtId="0" fontId="16" fillId="0" borderId="23" xfId="0" applyNumberFormat="1" applyFont="1" applyFill="1" applyBorder="1" applyAlignment="1" applyProtection="1">
      <alignment horizontal="left"/>
    </xf>
    <xf numFmtId="1" fontId="16" fillId="0" borderId="22" xfId="0" applyNumberFormat="1" applyFont="1" applyFill="1" applyBorder="1" applyAlignment="1" applyProtection="1">
      <alignment horizontal="right"/>
    </xf>
    <xf numFmtId="1" fontId="16" fillId="0" borderId="23" xfId="0" applyNumberFormat="1" applyFont="1" applyFill="1" applyBorder="1" applyAlignment="1" applyProtection="1">
      <alignment horizontal="right"/>
    </xf>
    <xf numFmtId="166" fontId="16" fillId="0" borderId="24" xfId="0" applyNumberFormat="1" applyFont="1" applyFill="1" applyBorder="1" applyAlignment="1" applyProtection="1"/>
    <xf numFmtId="0" fontId="16" fillId="0" borderId="22" xfId="0" applyNumberFormat="1" applyFont="1" applyFill="1" applyBorder="1" applyAlignment="1" applyProtection="1"/>
    <xf numFmtId="0" fontId="16" fillId="0" borderId="23" xfId="0" applyNumberFormat="1" applyFont="1" applyFill="1" applyBorder="1" applyAlignment="1" applyProtection="1"/>
    <xf numFmtId="166" fontId="16" fillId="0" borderId="22" xfId="0" applyNumberFormat="1" applyFont="1" applyFill="1" applyBorder="1" applyAlignment="1" applyProtection="1"/>
    <xf numFmtId="0" fontId="0" fillId="0" borderId="0" xfId="0" applyNumberFormat="1" applyFill="1" applyAlignment="1" applyProtection="1"/>
    <xf numFmtId="0" fontId="17" fillId="3" borderId="10" xfId="0" applyNumberFormat="1" applyFont="1" applyFill="1" applyBorder="1" applyAlignment="1" applyProtection="1">
      <alignment vertical="center" wrapText="1"/>
    </xf>
    <xf numFmtId="0" fontId="17" fillId="3" borderId="0" xfId="0" applyNumberFormat="1" applyFont="1" applyFill="1" applyBorder="1" applyAlignment="1" applyProtection="1">
      <alignment horizontal="center" vertical="center" wrapText="1"/>
    </xf>
    <xf numFmtId="0" fontId="17" fillId="3" borderId="14" xfId="0" applyNumberFormat="1" applyFont="1" applyFill="1" applyBorder="1" applyAlignment="1" applyProtection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7" fillId="3" borderId="14" xfId="0" applyNumberFormat="1" applyFont="1" applyFill="1" applyBorder="1" applyAlignment="1" applyProtection="1">
      <alignment horizontal="center" vertical="center" wrapText="1"/>
    </xf>
    <xf numFmtId="0" fontId="17" fillId="3" borderId="26" xfId="0" applyNumberFormat="1" applyFont="1" applyFill="1" applyBorder="1" applyAlignment="1" applyProtection="1">
      <alignment horizontal="center" vertical="center" wrapText="1"/>
    </xf>
    <xf numFmtId="0" fontId="17" fillId="3" borderId="16" xfId="0" applyNumberFormat="1" applyFont="1" applyFill="1" applyBorder="1" applyAlignment="1" applyProtection="1">
      <alignment horizontal="center" vertical="center" wrapText="1"/>
    </xf>
    <xf numFmtId="0" fontId="17" fillId="3" borderId="25" xfId="0" applyNumberFormat="1" applyFont="1" applyFill="1" applyBorder="1" applyAlignment="1" applyProtection="1">
      <alignment horizontal="center" vertical="center" wrapText="1"/>
    </xf>
    <xf numFmtId="0" fontId="17" fillId="3" borderId="11" xfId="0" applyNumberFormat="1" applyFont="1" applyFill="1" applyBorder="1" applyAlignment="1" applyProtection="1">
      <alignment horizontal="center"/>
    </xf>
    <xf numFmtId="0" fontId="17" fillId="3" borderId="12" xfId="0" applyNumberFormat="1" applyFont="1" applyFill="1" applyBorder="1" applyAlignment="1" applyProtection="1">
      <alignment horizontal="center"/>
    </xf>
    <xf numFmtId="49" fontId="17" fillId="3" borderId="11" xfId="0" applyNumberFormat="1" applyFont="1" applyFill="1" applyBorder="1" applyAlignment="1" applyProtection="1">
      <alignment horizontal="center"/>
    </xf>
    <xf numFmtId="0" fontId="17" fillId="3" borderId="13" xfId="0" applyNumberFormat="1" applyFont="1" applyFill="1" applyBorder="1" applyAlignment="1" applyProtection="1">
      <alignment horizontal="center" vertical="center" wrapText="1"/>
    </xf>
    <xf numFmtId="0" fontId="17" fillId="3" borderId="10" xfId="0" applyNumberFormat="1" applyFont="1" applyFill="1" applyBorder="1" applyAlignment="1" applyProtection="1">
      <alignment horizontal="center" vertical="center" wrapText="1"/>
    </xf>
    <xf numFmtId="0" fontId="17" fillId="3" borderId="10" xfId="0" applyNumberFormat="1" applyFont="1" applyFill="1" applyBorder="1" applyAlignment="1" applyProtection="1">
      <alignment horizontal="center"/>
    </xf>
    <xf numFmtId="0" fontId="17" fillId="3" borderId="0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27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</cellXfs>
  <cellStyles count="25">
    <cellStyle name="Comma 2" xfId="1"/>
    <cellStyle name="Comma 2 2" xfId="2"/>
    <cellStyle name="Comma 2 3" xfId="3"/>
    <cellStyle name="Comma 3" xfId="4"/>
    <cellStyle name="Currency 2" xfId="5"/>
    <cellStyle name="Normal" xfId="0" builtinId="0"/>
    <cellStyle name="Normal 12" xfId="24"/>
    <cellStyle name="Normal 2" xfId="6"/>
    <cellStyle name="Normal 2 2" xfId="7"/>
    <cellStyle name="Normal 2 2 2" xfId="8"/>
    <cellStyle name="Normal 2 2 3" xfId="9"/>
    <cellStyle name="Normal 2 2 4" xfId="10"/>
    <cellStyle name="Normal 2 3" xfId="11"/>
    <cellStyle name="Normal 3" xfId="12"/>
    <cellStyle name="Normal 3 2" xfId="13"/>
    <cellStyle name="Normal 3 2 2" xfId="14"/>
    <cellStyle name="Normal 3 3" xfId="15"/>
    <cellStyle name="Normal 3 4" xfId="16"/>
    <cellStyle name="Normal 3 5" xfId="17"/>
    <cellStyle name="Normal 4" xfId="18"/>
    <cellStyle name="Normal 4 2" xfId="19"/>
    <cellStyle name="Normal 5" xfId="20"/>
    <cellStyle name="Normal 6" xfId="21"/>
    <cellStyle name="Normal 6 2" xfId="22"/>
    <cellStyle name="Normal 7" xfId="23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30</xdr:row>
      <xdr:rowOff>266700</xdr:rowOff>
    </xdr:from>
    <xdr:to>
      <xdr:col>7</xdr:col>
      <xdr:colOff>581025</xdr:colOff>
      <xdr:row>30</xdr:row>
      <xdr:rowOff>266700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C4BDE6D3-BC15-473B-82CE-F01BE1C97890}"/>
            </a:ext>
          </a:extLst>
        </xdr:cNvPr>
        <xdr:cNvCxnSpPr/>
      </xdr:nvCxnSpPr>
      <xdr:spPr>
        <a:xfrm>
          <a:off x="4695825" y="609600"/>
          <a:ext cx="2857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295275</xdr:colOff>
      <xdr:row>30</xdr:row>
      <xdr:rowOff>266700</xdr:rowOff>
    </xdr:from>
    <xdr:to>
      <xdr:col>12</xdr:col>
      <xdr:colOff>581025</xdr:colOff>
      <xdr:row>30</xdr:row>
      <xdr:rowOff>266700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3EFF44FC-7EC9-42B0-9CF6-D427311A210E}"/>
            </a:ext>
          </a:extLst>
        </xdr:cNvPr>
        <xdr:cNvCxnSpPr/>
      </xdr:nvCxnSpPr>
      <xdr:spPr>
        <a:xfrm>
          <a:off x="7743825" y="609600"/>
          <a:ext cx="2857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295275</xdr:colOff>
      <xdr:row>30</xdr:row>
      <xdr:rowOff>266700</xdr:rowOff>
    </xdr:from>
    <xdr:to>
      <xdr:col>20</xdr:col>
      <xdr:colOff>581025</xdr:colOff>
      <xdr:row>30</xdr:row>
      <xdr:rowOff>266700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313D2CC9-E569-45E5-8E2C-4D2B9E37DDD9}"/>
            </a:ext>
          </a:extLst>
        </xdr:cNvPr>
        <xdr:cNvCxnSpPr/>
      </xdr:nvCxnSpPr>
      <xdr:spPr>
        <a:xfrm>
          <a:off x="13106400" y="609600"/>
          <a:ext cx="2857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295275</xdr:colOff>
      <xdr:row>30</xdr:row>
      <xdr:rowOff>266700</xdr:rowOff>
    </xdr:from>
    <xdr:to>
      <xdr:col>25</xdr:col>
      <xdr:colOff>581025</xdr:colOff>
      <xdr:row>30</xdr:row>
      <xdr:rowOff>266700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77C50B2B-281D-42F3-B401-5829EF71BFF3}"/>
            </a:ext>
          </a:extLst>
        </xdr:cNvPr>
        <xdr:cNvCxnSpPr/>
      </xdr:nvCxnSpPr>
      <xdr:spPr>
        <a:xfrm>
          <a:off x="16154400" y="609600"/>
          <a:ext cx="2857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56</xdr:row>
      <xdr:rowOff>266700</xdr:rowOff>
    </xdr:from>
    <xdr:to>
      <xdr:col>6</xdr:col>
      <xdr:colOff>581025</xdr:colOff>
      <xdr:row>56</xdr:row>
      <xdr:rowOff>266700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E355C884-333D-45F7-850B-F03454AC4D15}"/>
            </a:ext>
          </a:extLst>
        </xdr:cNvPr>
        <xdr:cNvCxnSpPr/>
      </xdr:nvCxnSpPr>
      <xdr:spPr>
        <a:xfrm>
          <a:off x="4781550" y="571500"/>
          <a:ext cx="2857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56</xdr:row>
      <xdr:rowOff>266700</xdr:rowOff>
    </xdr:from>
    <xdr:to>
      <xdr:col>11</xdr:col>
      <xdr:colOff>581025</xdr:colOff>
      <xdr:row>56</xdr:row>
      <xdr:rowOff>266700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94A35647-B479-4ACF-B2CF-6EFAD6DF4325}"/>
            </a:ext>
          </a:extLst>
        </xdr:cNvPr>
        <xdr:cNvCxnSpPr/>
      </xdr:nvCxnSpPr>
      <xdr:spPr>
        <a:xfrm>
          <a:off x="7829550" y="571500"/>
          <a:ext cx="2857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295275</xdr:colOff>
      <xdr:row>56</xdr:row>
      <xdr:rowOff>266700</xdr:rowOff>
    </xdr:from>
    <xdr:to>
      <xdr:col>20</xdr:col>
      <xdr:colOff>581025</xdr:colOff>
      <xdr:row>56</xdr:row>
      <xdr:rowOff>266700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982091CE-7ED5-4AAC-A18B-6679E71C7AC2}"/>
            </a:ext>
          </a:extLst>
        </xdr:cNvPr>
        <xdr:cNvCxnSpPr/>
      </xdr:nvCxnSpPr>
      <xdr:spPr>
        <a:xfrm>
          <a:off x="14039850" y="571500"/>
          <a:ext cx="2857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76200</xdr:rowOff>
    </xdr:from>
    <xdr:to>
      <xdr:col>12</xdr:col>
      <xdr:colOff>9525</xdr:colOff>
      <xdr:row>4</xdr:row>
      <xdr:rowOff>295275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572000" y="723900"/>
          <a:ext cx="647700" cy="219075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44</xdr:row>
      <xdr:rowOff>57149</xdr:rowOff>
    </xdr:from>
    <xdr:to>
      <xdr:col>12</xdr:col>
      <xdr:colOff>9525</xdr:colOff>
      <xdr:row>44</xdr:row>
      <xdr:rowOff>295274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81550" y="8162924"/>
          <a:ext cx="657225" cy="238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9"/>
  <sheetViews>
    <sheetView showGridLines="0" tabSelected="1" topLeftCell="B1" workbookViewId="0">
      <selection activeCell="G8" sqref="G8"/>
    </sheetView>
  </sheetViews>
  <sheetFormatPr defaultRowHeight="12.75" x14ac:dyDescent="0.2"/>
  <cols>
    <col min="1" max="1" width="9.140625" style="1"/>
    <col min="2" max="2" width="18.7109375" style="7" customWidth="1"/>
    <col min="3" max="7" width="9" style="7" customWidth="1"/>
    <col min="8" max="9" width="9" style="1" customWidth="1"/>
    <col min="10" max="10" width="9" style="34" customWidth="1"/>
    <col min="11" max="11" width="9" style="1" customWidth="1"/>
    <col min="12" max="12" width="9" style="7" customWidth="1"/>
    <col min="13" max="13" width="9" style="1" customWidth="1"/>
    <col min="14" max="14" width="9.7109375" style="1" customWidth="1"/>
    <col min="15" max="15" width="6" style="1" customWidth="1"/>
    <col min="16" max="16" width="5.5703125" style="1" customWidth="1"/>
    <col min="17" max="21" width="7.42578125" style="1" customWidth="1"/>
    <col min="22" max="22" width="14.28515625" style="1" bestFit="1" customWidth="1"/>
    <col min="23" max="23" width="6.42578125" style="1" customWidth="1"/>
    <col min="24" max="24" width="5.7109375" style="1" customWidth="1"/>
    <col min="25" max="25" width="7" style="1" customWidth="1"/>
    <col min="26" max="16384" width="9.140625" style="1"/>
  </cols>
  <sheetData>
    <row r="2" spans="1:25" x14ac:dyDescent="0.2">
      <c r="H2" s="27"/>
      <c r="I2" s="27"/>
      <c r="K2" s="27"/>
      <c r="L2" s="29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x14ac:dyDescent="0.2">
      <c r="A3" s="23"/>
      <c r="B3" s="125" t="s">
        <v>53</v>
      </c>
      <c r="C3" s="125"/>
      <c r="D3" s="125"/>
      <c r="E3" s="125"/>
      <c r="F3" s="125"/>
      <c r="G3" s="125"/>
      <c r="H3" s="125"/>
      <c r="I3" s="125"/>
      <c r="J3" s="125"/>
      <c r="K3" s="125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x14ac:dyDescent="0.2">
      <c r="A4" s="23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66"/>
      <c r="M4" s="127"/>
      <c r="N4" s="127"/>
      <c r="O4" s="127"/>
      <c r="P4" s="128"/>
      <c r="Q4" s="128"/>
      <c r="R4" s="128"/>
      <c r="S4" s="129"/>
      <c r="T4" s="129"/>
      <c r="U4" s="129"/>
      <c r="V4" s="129"/>
      <c r="W4" s="130"/>
      <c r="X4" s="130"/>
      <c r="Y4" s="130"/>
    </row>
    <row r="5" spans="1:25" ht="22.5" customHeight="1" x14ac:dyDescent="0.2">
      <c r="A5" s="23"/>
      <c r="B5" s="65" t="s">
        <v>7</v>
      </c>
      <c r="C5" s="73">
        <v>2008</v>
      </c>
      <c r="D5" s="73">
        <v>2009</v>
      </c>
      <c r="E5" s="73">
        <v>2010</v>
      </c>
      <c r="F5" s="73">
        <v>2011</v>
      </c>
      <c r="G5" s="73">
        <v>2012</v>
      </c>
      <c r="H5" s="73">
        <v>2013</v>
      </c>
      <c r="I5" s="73">
        <v>2014</v>
      </c>
      <c r="J5" s="73">
        <v>2015</v>
      </c>
      <c r="K5" s="73">
        <v>2016</v>
      </c>
      <c r="L5" s="140">
        <v>2017</v>
      </c>
      <c r="M5" s="140">
        <v>2018</v>
      </c>
      <c r="N5" s="113">
        <v>2019</v>
      </c>
      <c r="O5" s="26"/>
      <c r="P5" s="128"/>
      <c r="Q5" s="128"/>
      <c r="R5" s="128"/>
      <c r="S5" s="31"/>
      <c r="T5" s="31"/>
      <c r="U5" s="31"/>
      <c r="V5" s="31"/>
      <c r="W5" s="26"/>
      <c r="X5" s="26"/>
      <c r="Y5" s="26"/>
    </row>
    <row r="6" spans="1:25" ht="22.5" customHeight="1" x14ac:dyDescent="0.2">
      <c r="A6" s="23"/>
      <c r="B6" s="56" t="s">
        <v>31</v>
      </c>
      <c r="C6" s="137">
        <f>SUM(C7:C25)</f>
        <v>4051</v>
      </c>
      <c r="D6" s="74">
        <f t="shared" ref="D6:G6" si="0">SUM(D7:D25)</f>
        <v>3881</v>
      </c>
      <c r="E6" s="74">
        <f t="shared" si="0"/>
        <v>4394</v>
      </c>
      <c r="F6" s="74">
        <f t="shared" si="0"/>
        <v>4501</v>
      </c>
      <c r="G6" s="74">
        <f t="shared" si="0"/>
        <v>7790</v>
      </c>
      <c r="H6" s="74">
        <v>7706</v>
      </c>
      <c r="I6" s="74">
        <v>8555</v>
      </c>
      <c r="J6" s="74">
        <v>8753</v>
      </c>
      <c r="K6" s="74">
        <v>8974</v>
      </c>
      <c r="L6" s="74">
        <f t="shared" ref="L6" si="1">SUM(L7:L25)</f>
        <v>8745</v>
      </c>
      <c r="M6" s="74">
        <v>9463</v>
      </c>
      <c r="N6" s="76">
        <v>19160</v>
      </c>
      <c r="O6" s="46"/>
      <c r="P6" s="55"/>
      <c r="Q6" s="55"/>
      <c r="R6" s="55"/>
      <c r="S6" s="55"/>
      <c r="T6" s="55"/>
      <c r="U6" s="55"/>
      <c r="V6" s="55"/>
      <c r="W6" s="46"/>
      <c r="X6" s="46"/>
      <c r="Y6" s="46"/>
    </row>
    <row r="7" spans="1:25" ht="16.5" customHeight="1" x14ac:dyDescent="0.2">
      <c r="A7" s="23"/>
      <c r="B7" s="50" t="s">
        <v>10</v>
      </c>
      <c r="C7" s="138">
        <v>108</v>
      </c>
      <c r="D7" s="67">
        <v>139</v>
      </c>
      <c r="E7" s="67">
        <v>145</v>
      </c>
      <c r="F7" s="67">
        <v>126</v>
      </c>
      <c r="G7" s="67">
        <v>241</v>
      </c>
      <c r="H7" s="51">
        <v>256</v>
      </c>
      <c r="I7" s="51">
        <v>290</v>
      </c>
      <c r="J7" s="68">
        <v>283</v>
      </c>
      <c r="K7" s="51">
        <v>313</v>
      </c>
      <c r="L7" s="51">
        <v>278</v>
      </c>
      <c r="M7" s="67">
        <v>298</v>
      </c>
      <c r="N7" s="77">
        <v>545</v>
      </c>
      <c r="O7" s="28"/>
      <c r="P7" s="28"/>
      <c r="Q7" s="28"/>
      <c r="R7" s="25"/>
      <c r="S7" s="25"/>
      <c r="T7" s="25"/>
      <c r="U7" s="25"/>
      <c r="V7" s="25"/>
      <c r="W7" s="28"/>
      <c r="X7" s="28"/>
      <c r="Y7" s="28"/>
    </row>
    <row r="8" spans="1:25" ht="16.5" customHeight="1" x14ac:dyDescent="0.2">
      <c r="A8" s="23"/>
      <c r="B8" s="50" t="s">
        <v>11</v>
      </c>
      <c r="C8" s="138">
        <v>99</v>
      </c>
      <c r="D8" s="67">
        <v>139</v>
      </c>
      <c r="E8" s="67">
        <v>102</v>
      </c>
      <c r="F8" s="67">
        <v>75</v>
      </c>
      <c r="G8" s="67">
        <v>99</v>
      </c>
      <c r="H8" s="51">
        <v>129</v>
      </c>
      <c r="I8" s="51">
        <v>178</v>
      </c>
      <c r="J8" s="68">
        <v>177</v>
      </c>
      <c r="K8" s="51">
        <v>172</v>
      </c>
      <c r="L8" s="51">
        <v>171</v>
      </c>
      <c r="M8" s="67">
        <v>202</v>
      </c>
      <c r="N8" s="77">
        <v>479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16.5" customHeight="1" x14ac:dyDescent="0.2">
      <c r="A9" s="23"/>
      <c r="B9" s="50" t="s">
        <v>12</v>
      </c>
      <c r="C9" s="138">
        <v>104</v>
      </c>
      <c r="D9" s="67">
        <v>114</v>
      </c>
      <c r="E9" s="67">
        <v>107</v>
      </c>
      <c r="F9" s="67">
        <v>96</v>
      </c>
      <c r="G9" s="67">
        <v>183</v>
      </c>
      <c r="H9" s="51">
        <v>200</v>
      </c>
      <c r="I9" s="51">
        <v>202</v>
      </c>
      <c r="J9" s="68">
        <v>164</v>
      </c>
      <c r="K9" s="51">
        <v>184</v>
      </c>
      <c r="L9" s="51">
        <v>189</v>
      </c>
      <c r="M9" s="67">
        <v>176</v>
      </c>
      <c r="N9" s="77">
        <v>296</v>
      </c>
      <c r="O9" s="28"/>
      <c r="P9" s="28"/>
      <c r="Q9" s="28"/>
      <c r="R9" s="25"/>
      <c r="S9" s="25"/>
      <c r="T9" s="25"/>
      <c r="U9" s="25"/>
      <c r="V9" s="25"/>
      <c r="W9" s="28"/>
      <c r="X9" s="28"/>
      <c r="Y9" s="28"/>
    </row>
    <row r="10" spans="1:25" ht="16.5" customHeight="1" x14ac:dyDescent="0.2">
      <c r="A10" s="23"/>
      <c r="B10" s="50" t="s">
        <v>13</v>
      </c>
      <c r="C10" s="138">
        <v>69</v>
      </c>
      <c r="D10" s="67">
        <v>90</v>
      </c>
      <c r="E10" s="67">
        <v>92</v>
      </c>
      <c r="F10" s="67">
        <v>67</v>
      </c>
      <c r="G10" s="67">
        <v>75</v>
      </c>
      <c r="H10" s="51">
        <v>136</v>
      </c>
      <c r="I10" s="51">
        <v>136</v>
      </c>
      <c r="J10" s="68">
        <v>129</v>
      </c>
      <c r="K10" s="51">
        <v>129</v>
      </c>
      <c r="L10" s="51">
        <v>156</v>
      </c>
      <c r="M10" s="75">
        <v>150</v>
      </c>
      <c r="N10" s="78">
        <v>301</v>
      </c>
      <c r="O10" s="28"/>
      <c r="P10" s="6"/>
      <c r="Q10" s="28"/>
      <c r="R10" s="25"/>
      <c r="S10" s="25"/>
      <c r="T10" s="25"/>
      <c r="U10" s="25"/>
      <c r="V10" s="25"/>
      <c r="W10" s="6"/>
      <c r="X10" s="6"/>
      <c r="Y10" s="6"/>
    </row>
    <row r="11" spans="1:25" ht="16.5" customHeight="1" x14ac:dyDescent="0.2">
      <c r="A11" s="23"/>
      <c r="B11" s="50" t="s">
        <v>14</v>
      </c>
      <c r="C11" s="138">
        <v>102</v>
      </c>
      <c r="D11" s="67">
        <v>132</v>
      </c>
      <c r="E11" s="67">
        <v>125</v>
      </c>
      <c r="F11" s="67">
        <v>108</v>
      </c>
      <c r="G11" s="67">
        <v>206</v>
      </c>
      <c r="H11" s="51">
        <v>242</v>
      </c>
      <c r="I11" s="51">
        <v>242</v>
      </c>
      <c r="J11" s="68">
        <v>238</v>
      </c>
      <c r="K11" s="51">
        <v>260</v>
      </c>
      <c r="L11" s="51">
        <v>249</v>
      </c>
      <c r="M11" s="75">
        <v>282</v>
      </c>
      <c r="N11" s="78">
        <v>544</v>
      </c>
      <c r="O11" s="28"/>
      <c r="P11" s="6"/>
      <c r="Q11" s="28"/>
      <c r="R11" s="25"/>
      <c r="S11" s="25"/>
      <c r="T11" s="25"/>
      <c r="U11" s="25"/>
      <c r="V11" s="25"/>
      <c r="W11" s="6"/>
      <c r="X11" s="6"/>
      <c r="Y11" s="6"/>
    </row>
    <row r="12" spans="1:25" ht="16.5" customHeight="1" x14ac:dyDescent="0.2">
      <c r="A12" s="23"/>
      <c r="B12" s="50" t="s">
        <v>15</v>
      </c>
      <c r="C12" s="138">
        <v>126</v>
      </c>
      <c r="D12" s="67">
        <v>130</v>
      </c>
      <c r="E12" s="67">
        <v>160</v>
      </c>
      <c r="F12" s="67">
        <v>102</v>
      </c>
      <c r="G12" s="67">
        <v>93</v>
      </c>
      <c r="H12" s="51">
        <v>120</v>
      </c>
      <c r="I12" s="51">
        <v>193</v>
      </c>
      <c r="J12" s="68">
        <v>177</v>
      </c>
      <c r="K12" s="51">
        <v>172</v>
      </c>
      <c r="L12" s="51">
        <v>171</v>
      </c>
      <c r="M12" s="75">
        <v>199</v>
      </c>
      <c r="N12" s="78">
        <v>395</v>
      </c>
      <c r="O12" s="28"/>
      <c r="P12" s="6"/>
      <c r="Q12" s="28"/>
      <c r="R12" s="28"/>
      <c r="S12" s="28"/>
      <c r="T12" s="28"/>
      <c r="U12" s="28"/>
      <c r="V12" s="28"/>
      <c r="W12" s="6"/>
      <c r="X12" s="6"/>
      <c r="Y12" s="6"/>
    </row>
    <row r="13" spans="1:25" ht="16.5" customHeight="1" x14ac:dyDescent="0.2">
      <c r="A13" s="23"/>
      <c r="B13" s="50" t="s">
        <v>16</v>
      </c>
      <c r="C13" s="138">
        <v>100</v>
      </c>
      <c r="D13" s="67">
        <v>130</v>
      </c>
      <c r="E13" s="67">
        <v>114</v>
      </c>
      <c r="F13" s="67">
        <v>122</v>
      </c>
      <c r="G13" s="67">
        <v>1551</v>
      </c>
      <c r="H13" s="51">
        <v>192</v>
      </c>
      <c r="I13" s="51">
        <v>238</v>
      </c>
      <c r="J13" s="68">
        <v>200</v>
      </c>
      <c r="K13" s="51">
        <v>250</v>
      </c>
      <c r="L13" s="51">
        <v>232</v>
      </c>
      <c r="M13" s="75">
        <v>212</v>
      </c>
      <c r="N13" s="78">
        <v>517</v>
      </c>
      <c r="O13" s="28"/>
      <c r="P13" s="6"/>
      <c r="Q13" s="28"/>
      <c r="R13" s="25"/>
      <c r="S13" s="25"/>
      <c r="T13" s="25"/>
      <c r="U13" s="25"/>
      <c r="V13" s="25"/>
      <c r="W13" s="6"/>
      <c r="X13" s="6"/>
      <c r="Y13" s="6"/>
    </row>
    <row r="14" spans="1:25" ht="16.5" customHeight="1" x14ac:dyDescent="0.2">
      <c r="A14" s="23"/>
      <c r="B14" s="50" t="s">
        <v>17</v>
      </c>
      <c r="C14" s="138">
        <v>126</v>
      </c>
      <c r="D14" s="67">
        <v>131</v>
      </c>
      <c r="E14" s="67">
        <v>135</v>
      </c>
      <c r="F14" s="67">
        <v>145</v>
      </c>
      <c r="G14" s="67">
        <v>235</v>
      </c>
      <c r="H14" s="51">
        <v>309</v>
      </c>
      <c r="I14" s="51">
        <v>359</v>
      </c>
      <c r="J14" s="68">
        <v>359</v>
      </c>
      <c r="K14" s="51">
        <v>415</v>
      </c>
      <c r="L14" s="51">
        <v>410</v>
      </c>
      <c r="M14" s="75">
        <v>506</v>
      </c>
      <c r="N14" s="78">
        <v>906</v>
      </c>
      <c r="O14" s="6"/>
      <c r="P14" s="6"/>
      <c r="Q14" s="28"/>
      <c r="R14" s="28"/>
      <c r="S14" s="28"/>
      <c r="T14" s="28"/>
      <c r="U14" s="28"/>
      <c r="V14" s="28"/>
      <c r="W14" s="6"/>
      <c r="X14" s="6"/>
      <c r="Y14" s="6"/>
    </row>
    <row r="15" spans="1:25" ht="16.5" customHeight="1" x14ac:dyDescent="0.2">
      <c r="A15" s="23"/>
      <c r="B15" s="50" t="s">
        <v>18</v>
      </c>
      <c r="C15" s="138">
        <v>106</v>
      </c>
      <c r="D15" s="67">
        <v>141</v>
      </c>
      <c r="E15" s="67">
        <v>115</v>
      </c>
      <c r="F15" s="67">
        <v>88</v>
      </c>
      <c r="G15" s="67">
        <v>161</v>
      </c>
      <c r="H15" s="51">
        <v>198</v>
      </c>
      <c r="I15" s="51">
        <v>206</v>
      </c>
      <c r="J15" s="68">
        <v>217</v>
      </c>
      <c r="K15" s="51">
        <v>246</v>
      </c>
      <c r="L15" s="51">
        <v>257</v>
      </c>
      <c r="M15" s="75">
        <v>262</v>
      </c>
      <c r="N15" s="78">
        <v>444</v>
      </c>
      <c r="O15" s="28"/>
      <c r="P15" s="6"/>
      <c r="Q15" s="28"/>
      <c r="R15" s="28"/>
      <c r="S15" s="28"/>
      <c r="T15" s="28"/>
      <c r="U15" s="28"/>
      <c r="V15" s="28"/>
      <c r="W15" s="6"/>
      <c r="X15" s="6"/>
      <c r="Y15" s="6"/>
    </row>
    <row r="16" spans="1:25" ht="16.5" customHeight="1" x14ac:dyDescent="0.2">
      <c r="A16" s="23"/>
      <c r="B16" s="50" t="s">
        <v>19</v>
      </c>
      <c r="C16" s="138">
        <v>112</v>
      </c>
      <c r="D16" s="67">
        <v>107</v>
      </c>
      <c r="E16" s="67">
        <v>152</v>
      </c>
      <c r="F16" s="67">
        <v>126</v>
      </c>
      <c r="G16" s="67">
        <v>233</v>
      </c>
      <c r="H16" s="51">
        <v>438</v>
      </c>
      <c r="I16" s="51">
        <v>385</v>
      </c>
      <c r="J16" s="68">
        <v>415</v>
      </c>
      <c r="K16" s="51">
        <v>449</v>
      </c>
      <c r="L16" s="51">
        <v>480</v>
      </c>
      <c r="M16" s="75">
        <v>523</v>
      </c>
      <c r="N16" s="78">
        <v>960</v>
      </c>
      <c r="O16" s="28"/>
      <c r="P16" s="6"/>
      <c r="Q16" s="28"/>
      <c r="R16" s="28"/>
      <c r="S16" s="28"/>
      <c r="T16" s="28"/>
      <c r="U16" s="28"/>
      <c r="V16" s="28"/>
      <c r="W16" s="6"/>
      <c r="X16" s="6"/>
      <c r="Y16" s="6"/>
    </row>
    <row r="17" spans="1:26" ht="16.5" customHeight="1" x14ac:dyDescent="0.2">
      <c r="A17" s="23"/>
      <c r="B17" s="50" t="s">
        <v>20</v>
      </c>
      <c r="C17" s="138">
        <v>106</v>
      </c>
      <c r="D17" s="67">
        <v>139</v>
      </c>
      <c r="E17" s="67">
        <v>171</v>
      </c>
      <c r="F17" s="67">
        <v>137</v>
      </c>
      <c r="G17" s="67">
        <v>226</v>
      </c>
      <c r="H17" s="51">
        <v>284</v>
      </c>
      <c r="I17" s="51">
        <v>224</v>
      </c>
      <c r="J17" s="68">
        <v>188</v>
      </c>
      <c r="K17" s="51">
        <v>232</v>
      </c>
      <c r="L17" s="51">
        <v>167</v>
      </c>
      <c r="M17" s="75">
        <v>168</v>
      </c>
      <c r="N17" s="78">
        <v>559</v>
      </c>
      <c r="O17" s="6"/>
      <c r="P17" s="6"/>
      <c r="Q17" s="28"/>
      <c r="R17" s="28"/>
      <c r="S17" s="28"/>
      <c r="T17" s="28"/>
      <c r="U17" s="28"/>
      <c r="V17" s="28"/>
      <c r="W17" s="6"/>
      <c r="X17" s="6"/>
      <c r="Y17" s="6"/>
    </row>
    <row r="18" spans="1:26" ht="16.5" customHeight="1" x14ac:dyDescent="0.2">
      <c r="A18" s="23"/>
      <c r="B18" s="50" t="s">
        <v>21</v>
      </c>
      <c r="C18" s="138">
        <v>100</v>
      </c>
      <c r="D18" s="67">
        <v>115</v>
      </c>
      <c r="E18" s="67">
        <v>149</v>
      </c>
      <c r="F18" s="67">
        <v>124</v>
      </c>
      <c r="G18" s="67">
        <v>204</v>
      </c>
      <c r="H18" s="51">
        <v>253</v>
      </c>
      <c r="I18" s="51">
        <v>268</v>
      </c>
      <c r="J18" s="68">
        <v>266</v>
      </c>
      <c r="K18" s="51">
        <v>281</v>
      </c>
      <c r="L18" s="51">
        <v>277</v>
      </c>
      <c r="M18" s="75">
        <v>319</v>
      </c>
      <c r="N18" s="78">
        <v>624</v>
      </c>
      <c r="O18" s="28"/>
      <c r="P18" s="6"/>
      <c r="Q18" s="28"/>
      <c r="R18" s="28"/>
      <c r="S18" s="28"/>
      <c r="T18" s="28"/>
      <c r="U18" s="28"/>
      <c r="V18" s="28"/>
      <c r="W18" s="6"/>
      <c r="X18" s="6"/>
      <c r="Y18" s="6"/>
    </row>
    <row r="19" spans="1:26" ht="16.5" customHeight="1" x14ac:dyDescent="0.2">
      <c r="A19" s="23"/>
      <c r="B19" s="50" t="s">
        <v>22</v>
      </c>
      <c r="C19" s="138">
        <v>142</v>
      </c>
      <c r="D19" s="67">
        <v>180</v>
      </c>
      <c r="E19" s="67">
        <v>151</v>
      </c>
      <c r="F19" s="67">
        <v>142</v>
      </c>
      <c r="G19" s="67">
        <v>399</v>
      </c>
      <c r="H19" s="51">
        <v>449</v>
      </c>
      <c r="I19" s="51">
        <v>461</v>
      </c>
      <c r="J19" s="68">
        <v>477</v>
      </c>
      <c r="K19" s="51">
        <v>476</v>
      </c>
      <c r="L19" s="51">
        <v>536</v>
      </c>
      <c r="M19" s="75">
        <v>650</v>
      </c>
      <c r="N19" s="78">
        <v>915</v>
      </c>
      <c r="O19" s="6"/>
      <c r="P19" s="6"/>
      <c r="Q19" s="28"/>
      <c r="R19" s="28"/>
      <c r="S19" s="28"/>
      <c r="T19" s="28"/>
      <c r="U19" s="28"/>
      <c r="V19" s="28"/>
      <c r="W19" s="6"/>
      <c r="X19" s="6"/>
      <c r="Y19" s="6"/>
    </row>
    <row r="20" spans="1:26" ht="16.5" customHeight="1" x14ac:dyDescent="0.2">
      <c r="A20" s="23"/>
      <c r="B20" s="50" t="s">
        <v>23</v>
      </c>
      <c r="C20" s="138">
        <v>102</v>
      </c>
      <c r="D20" s="67">
        <v>144</v>
      </c>
      <c r="E20" s="67">
        <v>128</v>
      </c>
      <c r="F20" s="67">
        <v>106</v>
      </c>
      <c r="G20" s="67">
        <v>195</v>
      </c>
      <c r="H20" s="51">
        <v>250</v>
      </c>
      <c r="I20" s="51">
        <v>279</v>
      </c>
      <c r="J20" s="68">
        <v>264</v>
      </c>
      <c r="K20" s="51">
        <v>336</v>
      </c>
      <c r="L20" s="51">
        <v>284</v>
      </c>
      <c r="M20" s="75">
        <v>341</v>
      </c>
      <c r="N20" s="78">
        <v>518</v>
      </c>
      <c r="O20" s="28"/>
      <c r="P20" s="6"/>
      <c r="Q20" s="28"/>
      <c r="R20" s="28"/>
      <c r="S20" s="28"/>
      <c r="T20" s="28"/>
      <c r="U20" s="28"/>
      <c r="V20" s="28"/>
      <c r="W20" s="6"/>
      <c r="X20" s="6"/>
      <c r="Y20" s="6"/>
    </row>
    <row r="21" spans="1:26" ht="16.5" customHeight="1" x14ac:dyDescent="0.2">
      <c r="A21" s="23"/>
      <c r="B21" s="50" t="s">
        <v>24</v>
      </c>
      <c r="C21" s="138">
        <v>124</v>
      </c>
      <c r="D21" s="67">
        <v>137</v>
      </c>
      <c r="E21" s="67">
        <v>185</v>
      </c>
      <c r="F21" s="67">
        <v>126</v>
      </c>
      <c r="G21" s="67">
        <v>271</v>
      </c>
      <c r="H21" s="51">
        <v>307</v>
      </c>
      <c r="I21" s="51">
        <v>335</v>
      </c>
      <c r="J21" s="68">
        <v>284</v>
      </c>
      <c r="K21" s="51">
        <v>245</v>
      </c>
      <c r="L21" s="51">
        <v>246</v>
      </c>
      <c r="M21" s="75">
        <v>270</v>
      </c>
      <c r="N21" s="78">
        <v>688</v>
      </c>
      <c r="O21" s="6"/>
      <c r="P21" s="6"/>
      <c r="Q21" s="28"/>
      <c r="R21" s="28"/>
      <c r="S21" s="28"/>
      <c r="T21" s="28"/>
      <c r="U21" s="28"/>
      <c r="V21" s="28"/>
      <c r="W21" s="6"/>
      <c r="X21" s="6"/>
      <c r="Y21" s="6"/>
    </row>
    <row r="22" spans="1:26" ht="16.5" customHeight="1" x14ac:dyDescent="0.2">
      <c r="A22" s="23"/>
      <c r="B22" s="50" t="s">
        <v>25</v>
      </c>
      <c r="C22" s="138">
        <v>90</v>
      </c>
      <c r="D22" s="67">
        <v>122</v>
      </c>
      <c r="E22" s="67">
        <v>98</v>
      </c>
      <c r="F22" s="67">
        <v>83</v>
      </c>
      <c r="G22" s="67">
        <v>136</v>
      </c>
      <c r="H22" s="51">
        <v>166</v>
      </c>
      <c r="I22" s="51">
        <v>192</v>
      </c>
      <c r="J22" s="68">
        <v>172</v>
      </c>
      <c r="K22" s="51">
        <v>192</v>
      </c>
      <c r="L22" s="51">
        <v>262</v>
      </c>
      <c r="M22" s="75">
        <v>4118</v>
      </c>
      <c r="N22" s="78">
        <v>629</v>
      </c>
      <c r="O22" s="28"/>
      <c r="P22" s="6"/>
      <c r="Q22" s="28"/>
      <c r="R22" s="28"/>
      <c r="S22" s="28"/>
      <c r="T22" s="28"/>
      <c r="U22" s="28"/>
      <c r="V22" s="28"/>
      <c r="W22" s="6"/>
      <c r="X22" s="6"/>
      <c r="Y22" s="6"/>
    </row>
    <row r="23" spans="1:26" ht="16.5" customHeight="1" x14ac:dyDescent="0.2">
      <c r="A23" s="23"/>
      <c r="B23" s="50" t="s">
        <v>26</v>
      </c>
      <c r="C23" s="138">
        <v>109</v>
      </c>
      <c r="D23" s="67">
        <v>132</v>
      </c>
      <c r="E23" s="67">
        <v>158</v>
      </c>
      <c r="F23" s="67">
        <v>147</v>
      </c>
      <c r="G23" s="67">
        <v>184</v>
      </c>
      <c r="H23" s="51">
        <v>248</v>
      </c>
      <c r="I23" s="51">
        <v>255</v>
      </c>
      <c r="J23" s="68">
        <v>220</v>
      </c>
      <c r="K23" s="51">
        <v>213</v>
      </c>
      <c r="L23" s="51">
        <v>217</v>
      </c>
      <c r="M23" s="75">
        <v>405</v>
      </c>
      <c r="N23" s="78">
        <v>547</v>
      </c>
      <c r="O23" s="28"/>
      <c r="P23" s="6"/>
      <c r="Q23" s="28"/>
      <c r="R23" s="28"/>
      <c r="S23" s="28"/>
      <c r="T23" s="28"/>
      <c r="U23" s="28"/>
      <c r="V23" s="28"/>
      <c r="W23" s="6"/>
      <c r="X23" s="6"/>
      <c r="Y23" s="6"/>
    </row>
    <row r="24" spans="1:26" ht="16.5" customHeight="1" x14ac:dyDescent="0.2">
      <c r="A24" s="23"/>
      <c r="B24" s="50" t="s">
        <v>27</v>
      </c>
      <c r="C24" s="138">
        <v>75</v>
      </c>
      <c r="D24" s="67">
        <v>112</v>
      </c>
      <c r="E24" s="67">
        <v>113</v>
      </c>
      <c r="F24" s="67">
        <v>80</v>
      </c>
      <c r="G24" s="67">
        <v>104</v>
      </c>
      <c r="H24" s="51">
        <v>137</v>
      </c>
      <c r="I24" s="51">
        <v>108</v>
      </c>
      <c r="J24" s="68">
        <v>122</v>
      </c>
      <c r="K24" s="51">
        <v>135</v>
      </c>
      <c r="L24" s="51">
        <v>132</v>
      </c>
      <c r="M24" s="75">
        <v>239</v>
      </c>
      <c r="N24" s="79">
        <v>430</v>
      </c>
      <c r="O24" s="28"/>
      <c r="P24" s="6"/>
      <c r="Q24" s="28"/>
      <c r="R24" s="28"/>
      <c r="S24" s="28"/>
      <c r="T24" s="28"/>
      <c r="U24" s="28"/>
      <c r="V24" s="28"/>
      <c r="W24" s="6"/>
      <c r="X24" s="6"/>
      <c r="Y24" s="6"/>
    </row>
    <row r="25" spans="1:26" ht="16.5" customHeight="1" x14ac:dyDescent="0.2">
      <c r="A25" s="23"/>
      <c r="B25" s="72" t="s">
        <v>28</v>
      </c>
      <c r="C25" s="139">
        <v>2151</v>
      </c>
      <c r="D25" s="69">
        <v>1547</v>
      </c>
      <c r="E25" s="69">
        <v>1994</v>
      </c>
      <c r="F25" s="69">
        <v>2501</v>
      </c>
      <c r="G25" s="69">
        <v>2994</v>
      </c>
      <c r="H25" s="70">
        <v>3392</v>
      </c>
      <c r="I25" s="70">
        <v>4004</v>
      </c>
      <c r="J25" s="71">
        <v>4401</v>
      </c>
      <c r="K25" s="70">
        <v>4274</v>
      </c>
      <c r="L25" s="70">
        <v>4031</v>
      </c>
      <c r="M25" s="69">
        <v>143</v>
      </c>
      <c r="N25" s="79">
        <v>8863</v>
      </c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6" x14ac:dyDescent="0.2">
      <c r="A26" s="23"/>
      <c r="B26" s="56"/>
      <c r="C26" s="56"/>
      <c r="D26" s="56"/>
      <c r="E26" s="56"/>
      <c r="F26" s="56"/>
      <c r="G26" s="56"/>
      <c r="H26" s="22"/>
      <c r="I26" s="22"/>
      <c r="J26" s="22"/>
      <c r="K26" s="22"/>
      <c r="L26" s="37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6" x14ac:dyDescent="0.2">
      <c r="B27" s="29"/>
      <c r="C27" s="29"/>
      <c r="D27" s="29"/>
      <c r="E27" s="29"/>
      <c r="F27" s="29"/>
      <c r="G27" s="29"/>
      <c r="H27" s="23"/>
      <c r="I27" s="23"/>
      <c r="J27" s="35"/>
      <c r="K27" s="23"/>
    </row>
    <row r="29" spans="1:26" ht="15" x14ac:dyDescent="0.25">
      <c r="B29" s="80" t="s">
        <v>59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15" x14ac:dyDescent="0.25">
      <c r="B30" s="80"/>
      <c r="C30" s="124" t="s">
        <v>56</v>
      </c>
      <c r="D30" s="123" t="s">
        <v>8</v>
      </c>
      <c r="E30" s="118"/>
      <c r="F30" s="118"/>
      <c r="G30" s="118"/>
      <c r="H30" s="119"/>
      <c r="I30" s="118" t="s">
        <v>60</v>
      </c>
      <c r="J30" s="118"/>
      <c r="K30" s="118"/>
      <c r="L30" s="118"/>
      <c r="M30" s="118"/>
      <c r="N30" s="81"/>
      <c r="O30" s="81"/>
      <c r="P30" s="124" t="s">
        <v>56</v>
      </c>
      <c r="Q30" s="123" t="s">
        <v>61</v>
      </c>
      <c r="R30" s="118"/>
      <c r="S30" s="118"/>
      <c r="T30" s="118"/>
      <c r="U30" s="118"/>
      <c r="V30" s="123" t="s">
        <v>62</v>
      </c>
      <c r="W30" s="118"/>
      <c r="X30" s="118"/>
      <c r="Y30" s="118"/>
      <c r="Z30" s="118"/>
    </row>
    <row r="31" spans="1:26" ht="15" x14ac:dyDescent="0.25">
      <c r="B31" s="80"/>
      <c r="C31" s="124"/>
      <c r="D31" s="121">
        <v>2016</v>
      </c>
      <c r="E31" s="114">
        <v>2017</v>
      </c>
      <c r="F31" s="114">
        <v>2018</v>
      </c>
      <c r="G31" s="114">
        <v>2019</v>
      </c>
      <c r="H31" s="82">
        <v>2019</v>
      </c>
      <c r="I31" s="114">
        <v>2016</v>
      </c>
      <c r="J31" s="114">
        <v>2017</v>
      </c>
      <c r="K31" s="114">
        <v>2018</v>
      </c>
      <c r="L31" s="114">
        <v>2019</v>
      </c>
      <c r="M31" s="83">
        <v>2019</v>
      </c>
      <c r="N31" s="81"/>
      <c r="O31" s="81"/>
      <c r="P31" s="124"/>
      <c r="Q31" s="121">
        <v>2016</v>
      </c>
      <c r="R31" s="114">
        <v>2017</v>
      </c>
      <c r="S31" s="114">
        <v>2018</v>
      </c>
      <c r="T31" s="114">
        <v>2019</v>
      </c>
      <c r="U31" s="82">
        <v>2019</v>
      </c>
      <c r="V31" s="114">
        <v>2016</v>
      </c>
      <c r="W31" s="114">
        <v>2017</v>
      </c>
      <c r="X31" s="114">
        <v>2018</v>
      </c>
      <c r="Y31" s="114">
        <v>2019</v>
      </c>
      <c r="Z31" s="83">
        <v>2019</v>
      </c>
    </row>
    <row r="32" spans="1:26" ht="30" x14ac:dyDescent="0.25">
      <c r="B32" s="84" t="s">
        <v>63</v>
      </c>
      <c r="C32" s="124"/>
      <c r="D32" s="121"/>
      <c r="E32" s="116"/>
      <c r="F32" s="116"/>
      <c r="G32" s="116"/>
      <c r="H32" s="83">
        <v>2016</v>
      </c>
      <c r="I32" s="116"/>
      <c r="J32" s="116"/>
      <c r="K32" s="116"/>
      <c r="L32" s="116"/>
      <c r="M32" s="83">
        <v>2016</v>
      </c>
      <c r="N32" s="81"/>
      <c r="O32" s="81"/>
      <c r="P32" s="124"/>
      <c r="Q32" s="121"/>
      <c r="R32" s="116"/>
      <c r="S32" s="116"/>
      <c r="T32" s="116"/>
      <c r="U32" s="83">
        <v>2016</v>
      </c>
      <c r="V32" s="116"/>
      <c r="W32" s="116"/>
      <c r="X32" s="116"/>
      <c r="Y32" s="116"/>
      <c r="Z32" s="83">
        <v>2016</v>
      </c>
    </row>
    <row r="33" spans="2:26" ht="15" x14ac:dyDescent="0.25">
      <c r="B33" s="84"/>
      <c r="C33" s="124"/>
      <c r="D33" s="85" t="s">
        <v>64</v>
      </c>
      <c r="E33" s="86"/>
      <c r="F33" s="86"/>
      <c r="G33" s="86"/>
      <c r="H33" s="87" t="s">
        <v>65</v>
      </c>
      <c r="I33" s="85" t="s">
        <v>64</v>
      </c>
      <c r="J33" s="86"/>
      <c r="K33" s="86"/>
      <c r="L33" s="86"/>
      <c r="M33" s="88" t="s">
        <v>65</v>
      </c>
      <c r="N33" s="81"/>
      <c r="O33" s="81"/>
      <c r="P33" s="124"/>
      <c r="Q33" s="85" t="s">
        <v>64</v>
      </c>
      <c r="R33" s="86"/>
      <c r="S33" s="86"/>
      <c r="T33" s="86"/>
      <c r="U33" s="88" t="s">
        <v>65</v>
      </c>
      <c r="V33" s="85" t="s">
        <v>64</v>
      </c>
      <c r="W33" s="86"/>
      <c r="X33" s="86"/>
      <c r="Y33" s="89"/>
      <c r="Z33" s="88" t="s">
        <v>65</v>
      </c>
    </row>
    <row r="34" spans="2:26" ht="15" x14ac:dyDescent="0.25">
      <c r="B34" s="90" t="s">
        <v>66</v>
      </c>
      <c r="C34" s="91" t="s">
        <v>31</v>
      </c>
      <c r="D34" s="92">
        <v>449</v>
      </c>
      <c r="E34" s="92">
        <v>463</v>
      </c>
      <c r="F34" s="92">
        <v>458</v>
      </c>
      <c r="G34" s="93">
        <v>226</v>
      </c>
      <c r="H34" s="94">
        <f>G34/D34*100</f>
        <v>50.334075723830743</v>
      </c>
      <c r="I34" s="80">
        <v>1998</v>
      </c>
      <c r="J34" s="80">
        <v>2203</v>
      </c>
      <c r="K34" s="80">
        <v>2528</v>
      </c>
      <c r="L34" s="95">
        <v>2695</v>
      </c>
      <c r="M34" s="94">
        <f>L34/I34*100</f>
        <v>134.88488488488488</v>
      </c>
      <c r="N34" s="81"/>
      <c r="O34" s="81"/>
      <c r="P34" s="91" t="s">
        <v>31</v>
      </c>
      <c r="Q34" s="92">
        <v>4998</v>
      </c>
      <c r="R34" s="92">
        <v>5501</v>
      </c>
      <c r="S34" s="92">
        <v>6388</v>
      </c>
      <c r="T34" s="93">
        <v>5915</v>
      </c>
      <c r="U34" s="94">
        <f>T34/Q34*100</f>
        <v>118.34733893557423</v>
      </c>
      <c r="V34" s="80">
        <v>58</v>
      </c>
      <c r="W34" s="80">
        <v>65</v>
      </c>
      <c r="X34" s="80">
        <v>78</v>
      </c>
      <c r="Y34" s="95">
        <v>110</v>
      </c>
      <c r="Z34" s="94">
        <f>Y34/V34*100</f>
        <v>189.65517241379311</v>
      </c>
    </row>
    <row r="35" spans="2:26" ht="14.25" x14ac:dyDescent="0.2">
      <c r="B35" s="90" t="s">
        <v>66</v>
      </c>
      <c r="C35" s="96" t="s">
        <v>29</v>
      </c>
      <c r="D35" s="97">
        <v>28</v>
      </c>
      <c r="E35" s="97">
        <v>28</v>
      </c>
      <c r="F35" s="97">
        <v>24</v>
      </c>
      <c r="G35" s="98">
        <v>20</v>
      </c>
      <c r="H35" s="99">
        <f t="shared" ref="H35:H53" si="2">G35/D35*100</f>
        <v>71.428571428571431</v>
      </c>
      <c r="I35" s="81">
        <v>92</v>
      </c>
      <c r="J35" s="81">
        <v>101</v>
      </c>
      <c r="K35" s="81">
        <v>104</v>
      </c>
      <c r="L35" s="100">
        <v>133</v>
      </c>
      <c r="M35" s="99">
        <f t="shared" ref="M35:M53" si="3">L35/I35*100</f>
        <v>144.56521739130434</v>
      </c>
      <c r="N35" s="81"/>
      <c r="O35" s="81"/>
      <c r="P35" s="96" t="s">
        <v>29</v>
      </c>
      <c r="Q35" s="97">
        <v>145</v>
      </c>
      <c r="R35" s="97">
        <v>165</v>
      </c>
      <c r="S35" s="97">
        <v>186</v>
      </c>
      <c r="T35" s="98">
        <v>141</v>
      </c>
      <c r="U35" s="99">
        <f t="shared" ref="U35:U53" si="4">T35/Q35*100</f>
        <v>97.241379310344826</v>
      </c>
      <c r="V35" s="81">
        <v>1</v>
      </c>
      <c r="W35" s="81">
        <v>2</v>
      </c>
      <c r="X35" s="81">
        <v>2</v>
      </c>
      <c r="Y35" s="100">
        <v>2</v>
      </c>
      <c r="Z35" s="99">
        <f t="shared" ref="Z35:Z53" si="5">Y35/V35*100</f>
        <v>200</v>
      </c>
    </row>
    <row r="36" spans="2:26" ht="14.25" x14ac:dyDescent="0.2">
      <c r="B36" s="90" t="s">
        <v>66</v>
      </c>
      <c r="C36" s="96" t="s">
        <v>11</v>
      </c>
      <c r="D36" s="97">
        <v>13</v>
      </c>
      <c r="E36" s="97">
        <v>13</v>
      </c>
      <c r="F36" s="97">
        <v>12</v>
      </c>
      <c r="G36" s="98">
        <v>6</v>
      </c>
      <c r="H36" s="99">
        <f t="shared" si="2"/>
        <v>46.153846153846153</v>
      </c>
      <c r="I36" s="81">
        <v>26</v>
      </c>
      <c r="J36" s="81">
        <v>27</v>
      </c>
      <c r="K36" s="81">
        <v>27</v>
      </c>
      <c r="L36" s="100">
        <v>48</v>
      </c>
      <c r="M36" s="99">
        <f t="shared" si="3"/>
        <v>184.61538461538461</v>
      </c>
      <c r="N36" s="81"/>
      <c r="O36" s="81"/>
      <c r="P36" s="96" t="s">
        <v>11</v>
      </c>
      <c r="Q36" s="97">
        <v>123</v>
      </c>
      <c r="R36" s="97">
        <v>136</v>
      </c>
      <c r="S36" s="97">
        <v>130</v>
      </c>
      <c r="T36" s="98">
        <v>128</v>
      </c>
      <c r="U36" s="99">
        <f t="shared" si="4"/>
        <v>104.06504065040652</v>
      </c>
      <c r="V36" s="81"/>
      <c r="W36" s="81">
        <v>0</v>
      </c>
      <c r="X36" s="81">
        <v>0</v>
      </c>
      <c r="Y36" s="100">
        <v>3</v>
      </c>
      <c r="Z36" s="99"/>
    </row>
    <row r="37" spans="2:26" ht="14.25" x14ac:dyDescent="0.2">
      <c r="B37" s="90" t="s">
        <v>66</v>
      </c>
      <c r="C37" s="96" t="s">
        <v>12</v>
      </c>
      <c r="D37" s="97">
        <v>21</v>
      </c>
      <c r="E37" s="97">
        <v>20</v>
      </c>
      <c r="F37" s="97">
        <v>16</v>
      </c>
      <c r="G37" s="98">
        <v>6</v>
      </c>
      <c r="H37" s="99">
        <f t="shared" si="2"/>
        <v>28.571428571428569</v>
      </c>
      <c r="I37" s="81">
        <v>33</v>
      </c>
      <c r="J37" s="81">
        <v>40</v>
      </c>
      <c r="K37" s="81">
        <v>40</v>
      </c>
      <c r="L37" s="100">
        <v>59</v>
      </c>
      <c r="M37" s="99">
        <f t="shared" si="3"/>
        <v>178.78787878787878</v>
      </c>
      <c r="N37" s="81"/>
      <c r="O37" s="81"/>
      <c r="P37" s="96" t="s">
        <v>12</v>
      </c>
      <c r="Q37" s="97">
        <v>93</v>
      </c>
      <c r="R37" s="97">
        <v>113</v>
      </c>
      <c r="S37" s="97">
        <v>110</v>
      </c>
      <c r="T37" s="98">
        <v>99</v>
      </c>
      <c r="U37" s="99">
        <f t="shared" si="4"/>
        <v>106.45161290322579</v>
      </c>
      <c r="V37" s="81"/>
      <c r="W37" s="81">
        <v>0</v>
      </c>
      <c r="X37" s="81">
        <v>0</v>
      </c>
      <c r="Y37" s="100">
        <v>1</v>
      </c>
      <c r="Z37" s="99"/>
    </row>
    <row r="38" spans="2:26" ht="14.25" x14ac:dyDescent="0.2">
      <c r="B38" s="90" t="s">
        <v>66</v>
      </c>
      <c r="C38" s="96" t="s">
        <v>13</v>
      </c>
      <c r="D38" s="97">
        <v>23</v>
      </c>
      <c r="E38" s="97">
        <v>29</v>
      </c>
      <c r="F38" s="97">
        <v>25</v>
      </c>
      <c r="G38" s="98">
        <v>6</v>
      </c>
      <c r="H38" s="99">
        <f t="shared" si="2"/>
        <v>26.086956521739129</v>
      </c>
      <c r="I38" s="81">
        <v>34</v>
      </c>
      <c r="J38" s="81">
        <v>42</v>
      </c>
      <c r="K38" s="81">
        <v>48</v>
      </c>
      <c r="L38" s="100">
        <v>61</v>
      </c>
      <c r="M38" s="99">
        <f t="shared" si="3"/>
        <v>179.41176470588235</v>
      </c>
      <c r="N38" s="81"/>
      <c r="O38" s="81"/>
      <c r="P38" s="96" t="s">
        <v>13</v>
      </c>
      <c r="Q38" s="97">
        <v>63</v>
      </c>
      <c r="R38" s="97">
        <v>95</v>
      </c>
      <c r="S38" s="97">
        <v>110</v>
      </c>
      <c r="T38" s="98">
        <v>91</v>
      </c>
      <c r="U38" s="99">
        <f t="shared" si="4"/>
        <v>144.44444444444443</v>
      </c>
      <c r="V38" s="81"/>
      <c r="W38" s="81">
        <v>0</v>
      </c>
      <c r="X38" s="81">
        <v>1</v>
      </c>
      <c r="Y38" s="100">
        <v>1</v>
      </c>
      <c r="Z38" s="99"/>
    </row>
    <row r="39" spans="2:26" ht="14.25" x14ac:dyDescent="0.2">
      <c r="B39" s="90" t="s">
        <v>66</v>
      </c>
      <c r="C39" s="96" t="s">
        <v>14</v>
      </c>
      <c r="D39" s="97">
        <v>9</v>
      </c>
      <c r="E39" s="97">
        <v>11</v>
      </c>
      <c r="F39" s="97">
        <v>11</v>
      </c>
      <c r="G39" s="98">
        <v>8</v>
      </c>
      <c r="H39" s="99">
        <f t="shared" si="2"/>
        <v>88.888888888888886</v>
      </c>
      <c r="I39" s="81">
        <v>57</v>
      </c>
      <c r="J39" s="81">
        <v>62</v>
      </c>
      <c r="K39" s="81">
        <v>76</v>
      </c>
      <c r="L39" s="100">
        <v>86</v>
      </c>
      <c r="M39" s="99">
        <f t="shared" si="3"/>
        <v>150.87719298245614</v>
      </c>
      <c r="N39" s="81"/>
      <c r="O39" s="81"/>
      <c r="P39" s="96" t="s">
        <v>14</v>
      </c>
      <c r="Q39" s="97">
        <v>96</v>
      </c>
      <c r="R39" s="97">
        <v>114</v>
      </c>
      <c r="S39" s="97">
        <v>132</v>
      </c>
      <c r="T39" s="98">
        <v>140</v>
      </c>
      <c r="U39" s="99">
        <f t="shared" si="4"/>
        <v>145.83333333333331</v>
      </c>
      <c r="V39" s="81">
        <v>1</v>
      </c>
      <c r="W39" s="81">
        <v>1</v>
      </c>
      <c r="X39" s="81">
        <v>1</v>
      </c>
      <c r="Y39" s="100">
        <v>5</v>
      </c>
      <c r="Z39" s="99">
        <f t="shared" si="5"/>
        <v>500</v>
      </c>
    </row>
    <row r="40" spans="2:26" ht="14.25" x14ac:dyDescent="0.2">
      <c r="B40" s="90" t="s">
        <v>66</v>
      </c>
      <c r="C40" s="96" t="s">
        <v>15</v>
      </c>
      <c r="D40" s="97">
        <v>13</v>
      </c>
      <c r="E40" s="97">
        <v>21</v>
      </c>
      <c r="F40" s="97">
        <v>20</v>
      </c>
      <c r="G40" s="98">
        <v>3</v>
      </c>
      <c r="H40" s="99">
        <f t="shared" si="2"/>
        <v>23.076923076923077</v>
      </c>
      <c r="I40" s="81">
        <v>86</v>
      </c>
      <c r="J40" s="81">
        <v>97</v>
      </c>
      <c r="K40" s="81">
        <v>109</v>
      </c>
      <c r="L40" s="100">
        <v>145</v>
      </c>
      <c r="M40" s="99">
        <f t="shared" si="3"/>
        <v>168.6046511627907</v>
      </c>
      <c r="N40" s="81"/>
      <c r="O40" s="81"/>
      <c r="P40" s="96" t="s">
        <v>15</v>
      </c>
      <c r="Q40" s="97">
        <v>65</v>
      </c>
      <c r="R40" s="97">
        <v>74</v>
      </c>
      <c r="S40" s="97">
        <v>103</v>
      </c>
      <c r="T40" s="98">
        <v>72</v>
      </c>
      <c r="U40" s="99">
        <f t="shared" si="4"/>
        <v>110.76923076923077</v>
      </c>
      <c r="V40" s="81">
        <v>1</v>
      </c>
      <c r="W40" s="81">
        <v>2</v>
      </c>
      <c r="X40" s="81">
        <v>2</v>
      </c>
      <c r="Y40" s="100">
        <v>3</v>
      </c>
      <c r="Z40" s="99">
        <f t="shared" si="5"/>
        <v>300</v>
      </c>
    </row>
    <row r="41" spans="2:26" ht="14.25" x14ac:dyDescent="0.2">
      <c r="B41" s="90" t="s">
        <v>66</v>
      </c>
      <c r="C41" s="96" t="s">
        <v>16</v>
      </c>
      <c r="D41" s="97">
        <v>12</v>
      </c>
      <c r="E41" s="97">
        <v>15</v>
      </c>
      <c r="F41" s="97">
        <v>12</v>
      </c>
      <c r="G41" s="98">
        <v>3</v>
      </c>
      <c r="H41" s="99">
        <f t="shared" si="2"/>
        <v>25</v>
      </c>
      <c r="I41" s="81">
        <v>89</v>
      </c>
      <c r="J41" s="81">
        <v>84</v>
      </c>
      <c r="K41" s="81">
        <v>87</v>
      </c>
      <c r="L41" s="100">
        <v>77</v>
      </c>
      <c r="M41" s="99">
        <f t="shared" si="3"/>
        <v>86.516853932584269</v>
      </c>
      <c r="N41" s="81"/>
      <c r="O41" s="81"/>
      <c r="P41" s="96" t="s">
        <v>16</v>
      </c>
      <c r="Q41" s="97">
        <v>94</v>
      </c>
      <c r="R41" s="97">
        <v>102</v>
      </c>
      <c r="S41" s="97">
        <v>98</v>
      </c>
      <c r="T41" s="98">
        <v>97</v>
      </c>
      <c r="U41" s="99">
        <f t="shared" si="4"/>
        <v>103.19148936170212</v>
      </c>
      <c r="V41" s="81"/>
      <c r="W41" s="81">
        <v>0</v>
      </c>
      <c r="X41" s="81">
        <v>0</v>
      </c>
      <c r="Y41" s="100">
        <v>1</v>
      </c>
      <c r="Z41" s="99"/>
    </row>
    <row r="42" spans="2:26" ht="14.25" x14ac:dyDescent="0.2">
      <c r="B42" s="90" t="s">
        <v>66</v>
      </c>
      <c r="C42" s="96" t="s">
        <v>17</v>
      </c>
      <c r="D42" s="97">
        <v>20</v>
      </c>
      <c r="E42" s="97">
        <v>13</v>
      </c>
      <c r="F42" s="97">
        <v>12</v>
      </c>
      <c r="G42" s="98">
        <v>2</v>
      </c>
      <c r="H42" s="99">
        <f t="shared" si="2"/>
        <v>10</v>
      </c>
      <c r="I42" s="81">
        <v>144</v>
      </c>
      <c r="J42" s="81">
        <v>154</v>
      </c>
      <c r="K42" s="81">
        <v>193</v>
      </c>
      <c r="L42" s="100">
        <v>209</v>
      </c>
      <c r="M42" s="99">
        <f t="shared" si="3"/>
        <v>145.13888888888889</v>
      </c>
      <c r="N42" s="81"/>
      <c r="O42" s="81"/>
      <c r="P42" s="96" t="s">
        <v>17</v>
      </c>
      <c r="Q42" s="97">
        <v>109</v>
      </c>
      <c r="R42" s="97">
        <v>121</v>
      </c>
      <c r="S42" s="97">
        <v>144</v>
      </c>
      <c r="T42" s="98">
        <v>142</v>
      </c>
      <c r="U42" s="99">
        <f t="shared" si="4"/>
        <v>130.27522935779817</v>
      </c>
      <c r="V42" s="81">
        <v>1</v>
      </c>
      <c r="W42" s="81">
        <v>1</v>
      </c>
      <c r="X42" s="81">
        <v>0</v>
      </c>
      <c r="Y42" s="100">
        <v>0</v>
      </c>
      <c r="Z42" s="99">
        <f t="shared" si="5"/>
        <v>0</v>
      </c>
    </row>
    <row r="43" spans="2:26" ht="14.25" x14ac:dyDescent="0.2">
      <c r="B43" s="90" t="s">
        <v>66</v>
      </c>
      <c r="C43" s="96" t="s">
        <v>18</v>
      </c>
      <c r="D43" s="97">
        <v>15</v>
      </c>
      <c r="E43" s="97">
        <v>12</v>
      </c>
      <c r="F43" s="97">
        <v>10</v>
      </c>
      <c r="G43" s="98">
        <v>2</v>
      </c>
      <c r="H43" s="99">
        <f t="shared" si="2"/>
        <v>13.333333333333334</v>
      </c>
      <c r="I43" s="81">
        <v>70</v>
      </c>
      <c r="J43" s="81">
        <v>80</v>
      </c>
      <c r="K43" s="81">
        <v>92</v>
      </c>
      <c r="L43" s="100">
        <v>102</v>
      </c>
      <c r="M43" s="99">
        <f t="shared" si="3"/>
        <v>145.71428571428569</v>
      </c>
      <c r="N43" s="81"/>
      <c r="O43" s="81"/>
      <c r="P43" s="96" t="s">
        <v>18</v>
      </c>
      <c r="Q43" s="97">
        <v>108</v>
      </c>
      <c r="R43" s="97">
        <v>115</v>
      </c>
      <c r="S43" s="97">
        <v>128</v>
      </c>
      <c r="T43" s="98">
        <v>120</v>
      </c>
      <c r="U43" s="99">
        <f t="shared" si="4"/>
        <v>111.11111111111111</v>
      </c>
      <c r="V43" s="81"/>
      <c r="W43" s="81">
        <v>0</v>
      </c>
      <c r="X43" s="81">
        <v>0</v>
      </c>
      <c r="Y43" s="100">
        <v>2</v>
      </c>
      <c r="Z43" s="99"/>
    </row>
    <row r="44" spans="2:26" ht="14.25" x14ac:dyDescent="0.2">
      <c r="B44" s="90" t="s">
        <v>66</v>
      </c>
      <c r="C44" s="96" t="s">
        <v>19</v>
      </c>
      <c r="D44" s="97">
        <v>19</v>
      </c>
      <c r="E44" s="97">
        <v>24</v>
      </c>
      <c r="F44" s="97">
        <v>23</v>
      </c>
      <c r="G44" s="98">
        <v>8</v>
      </c>
      <c r="H44" s="99">
        <f t="shared" si="2"/>
        <v>42.105263157894733</v>
      </c>
      <c r="I44" s="81">
        <v>92</v>
      </c>
      <c r="J44" s="81">
        <v>102</v>
      </c>
      <c r="K44" s="81">
        <v>135</v>
      </c>
      <c r="L44" s="100">
        <v>158</v>
      </c>
      <c r="M44" s="99">
        <f t="shared" si="3"/>
        <v>171.73913043478262</v>
      </c>
      <c r="N44" s="81"/>
      <c r="O44" s="81"/>
      <c r="P44" s="96" t="s">
        <v>19</v>
      </c>
      <c r="Q44" s="97">
        <v>205</v>
      </c>
      <c r="R44" s="97">
        <v>235</v>
      </c>
      <c r="S44" s="97">
        <v>254</v>
      </c>
      <c r="T44" s="98">
        <v>239</v>
      </c>
      <c r="U44" s="99">
        <f t="shared" si="4"/>
        <v>116.58536585365853</v>
      </c>
      <c r="V44" s="81">
        <v>1</v>
      </c>
      <c r="W44" s="81">
        <v>0</v>
      </c>
      <c r="X44" s="81">
        <v>0</v>
      </c>
      <c r="Y44" s="100">
        <v>2</v>
      </c>
      <c r="Z44" s="99">
        <f t="shared" si="5"/>
        <v>200</v>
      </c>
    </row>
    <row r="45" spans="2:26" ht="14.25" x14ac:dyDescent="0.2">
      <c r="B45" s="90" t="s">
        <v>66</v>
      </c>
      <c r="C45" s="96" t="s">
        <v>20</v>
      </c>
      <c r="D45" s="97">
        <v>24</v>
      </c>
      <c r="E45" s="97">
        <v>29</v>
      </c>
      <c r="F45" s="97">
        <v>32</v>
      </c>
      <c r="G45" s="98">
        <v>12</v>
      </c>
      <c r="H45" s="99">
        <f t="shared" si="2"/>
        <v>50</v>
      </c>
      <c r="I45" s="81">
        <v>111</v>
      </c>
      <c r="J45" s="81">
        <v>138</v>
      </c>
      <c r="K45" s="81">
        <v>176</v>
      </c>
      <c r="L45" s="100">
        <v>157</v>
      </c>
      <c r="M45" s="99">
        <f t="shared" si="3"/>
        <v>141.44144144144144</v>
      </c>
      <c r="N45" s="81"/>
      <c r="O45" s="81"/>
      <c r="P45" s="96" t="s">
        <v>20</v>
      </c>
      <c r="Q45" s="97">
        <v>85</v>
      </c>
      <c r="R45" s="97">
        <v>103</v>
      </c>
      <c r="S45" s="97">
        <v>122</v>
      </c>
      <c r="T45" s="98">
        <v>108</v>
      </c>
      <c r="U45" s="99">
        <f t="shared" si="4"/>
        <v>127.05882352941175</v>
      </c>
      <c r="V45" s="81">
        <v>2</v>
      </c>
      <c r="W45" s="81">
        <v>2</v>
      </c>
      <c r="X45" s="81">
        <v>2</v>
      </c>
      <c r="Y45" s="100">
        <v>3</v>
      </c>
      <c r="Z45" s="99">
        <f t="shared" si="5"/>
        <v>150</v>
      </c>
    </row>
    <row r="46" spans="2:26" ht="14.25" x14ac:dyDescent="0.2">
      <c r="B46" s="90" t="s">
        <v>66</v>
      </c>
      <c r="C46" s="96" t="s">
        <v>21</v>
      </c>
      <c r="D46" s="97">
        <v>12</v>
      </c>
      <c r="E46" s="97">
        <v>7</v>
      </c>
      <c r="F46" s="97">
        <v>6</v>
      </c>
      <c r="G46" s="98">
        <v>4</v>
      </c>
      <c r="H46" s="99">
        <f t="shared" si="2"/>
        <v>33.333333333333329</v>
      </c>
      <c r="I46" s="81">
        <v>69</v>
      </c>
      <c r="J46" s="81">
        <v>67</v>
      </c>
      <c r="K46" s="81">
        <v>76</v>
      </c>
      <c r="L46" s="100">
        <v>98</v>
      </c>
      <c r="M46" s="99">
        <f t="shared" si="3"/>
        <v>142.02898550724638</v>
      </c>
      <c r="N46" s="81"/>
      <c r="O46" s="81"/>
      <c r="P46" s="96" t="s">
        <v>21</v>
      </c>
      <c r="Q46" s="97">
        <v>159</v>
      </c>
      <c r="R46" s="97">
        <v>170</v>
      </c>
      <c r="S46" s="97">
        <v>184</v>
      </c>
      <c r="T46" s="98">
        <v>188</v>
      </c>
      <c r="U46" s="99">
        <f t="shared" si="4"/>
        <v>118.23899371069182</v>
      </c>
      <c r="V46" s="81">
        <v>2</v>
      </c>
      <c r="W46" s="81">
        <v>1</v>
      </c>
      <c r="X46" s="81">
        <v>0</v>
      </c>
      <c r="Y46" s="100">
        <v>3</v>
      </c>
      <c r="Z46" s="99">
        <f t="shared" si="5"/>
        <v>150</v>
      </c>
    </row>
    <row r="47" spans="2:26" ht="14.25" x14ac:dyDescent="0.2">
      <c r="B47" s="90" t="s">
        <v>66</v>
      </c>
      <c r="C47" s="96" t="s">
        <v>22</v>
      </c>
      <c r="D47" s="97">
        <v>6</v>
      </c>
      <c r="E47" s="97">
        <v>6</v>
      </c>
      <c r="F47" s="97">
        <v>5</v>
      </c>
      <c r="G47" s="98">
        <v>2</v>
      </c>
      <c r="H47" s="99">
        <f t="shared" si="2"/>
        <v>33.333333333333329</v>
      </c>
      <c r="I47" s="81">
        <v>89</v>
      </c>
      <c r="J47" s="81">
        <v>97</v>
      </c>
      <c r="K47" s="81">
        <v>111</v>
      </c>
      <c r="L47" s="100">
        <v>116</v>
      </c>
      <c r="M47" s="99">
        <f t="shared" si="3"/>
        <v>130.3370786516854</v>
      </c>
      <c r="N47" s="81"/>
      <c r="O47" s="81"/>
      <c r="P47" s="96" t="s">
        <v>22</v>
      </c>
      <c r="Q47" s="97">
        <v>168</v>
      </c>
      <c r="R47" s="97">
        <v>182</v>
      </c>
      <c r="S47" s="97">
        <v>232</v>
      </c>
      <c r="T47" s="98">
        <v>165</v>
      </c>
      <c r="U47" s="99">
        <f t="shared" si="4"/>
        <v>98.214285714285708</v>
      </c>
      <c r="V47" s="81"/>
      <c r="W47" s="81">
        <v>0</v>
      </c>
      <c r="X47" s="81">
        <v>1</v>
      </c>
      <c r="Y47" s="100">
        <v>4</v>
      </c>
      <c r="Z47" s="99"/>
    </row>
    <row r="48" spans="2:26" ht="14.25" x14ac:dyDescent="0.2">
      <c r="B48" s="90" t="s">
        <v>66</v>
      </c>
      <c r="C48" s="96" t="s">
        <v>23</v>
      </c>
      <c r="D48" s="97">
        <v>18</v>
      </c>
      <c r="E48" s="97">
        <v>16</v>
      </c>
      <c r="F48" s="97">
        <v>15</v>
      </c>
      <c r="G48" s="98">
        <v>4</v>
      </c>
      <c r="H48" s="99">
        <f t="shared" si="2"/>
        <v>22.222222222222221</v>
      </c>
      <c r="I48" s="81">
        <v>57</v>
      </c>
      <c r="J48" s="81">
        <v>45</v>
      </c>
      <c r="K48" s="81">
        <v>57</v>
      </c>
      <c r="L48" s="100">
        <v>60</v>
      </c>
      <c r="M48" s="99">
        <f t="shared" si="3"/>
        <v>105.26315789473684</v>
      </c>
      <c r="N48" s="81"/>
      <c r="O48" s="81"/>
      <c r="P48" s="96" t="s">
        <v>23</v>
      </c>
      <c r="Q48" s="97">
        <v>156</v>
      </c>
      <c r="R48" s="97">
        <v>152</v>
      </c>
      <c r="S48" s="97">
        <v>175</v>
      </c>
      <c r="T48" s="98">
        <v>134</v>
      </c>
      <c r="U48" s="99">
        <f t="shared" si="4"/>
        <v>85.897435897435898</v>
      </c>
      <c r="V48" s="81"/>
      <c r="W48" s="81">
        <v>0</v>
      </c>
      <c r="X48" s="81">
        <v>0</v>
      </c>
      <c r="Y48" s="100">
        <v>2</v>
      </c>
      <c r="Z48" s="99"/>
    </row>
    <row r="49" spans="2:26" ht="14.25" x14ac:dyDescent="0.2">
      <c r="B49" s="90" t="s">
        <v>66</v>
      </c>
      <c r="C49" s="96" t="s">
        <v>24</v>
      </c>
      <c r="D49" s="97">
        <v>21</v>
      </c>
      <c r="E49" s="97">
        <v>17</v>
      </c>
      <c r="F49" s="97">
        <v>16</v>
      </c>
      <c r="G49" s="98">
        <v>11</v>
      </c>
      <c r="H49" s="99">
        <f t="shared" si="2"/>
        <v>52.380952380952387</v>
      </c>
      <c r="I49" s="81">
        <v>43</v>
      </c>
      <c r="J49" s="81">
        <v>54</v>
      </c>
      <c r="K49" s="81">
        <v>59</v>
      </c>
      <c r="L49" s="100">
        <v>75</v>
      </c>
      <c r="M49" s="99">
        <f t="shared" si="3"/>
        <v>174.41860465116278</v>
      </c>
      <c r="N49" s="81"/>
      <c r="O49" s="81"/>
      <c r="P49" s="96" t="s">
        <v>24</v>
      </c>
      <c r="Q49" s="97">
        <v>166</v>
      </c>
      <c r="R49" s="97">
        <v>196</v>
      </c>
      <c r="S49" s="97">
        <v>213</v>
      </c>
      <c r="T49" s="98">
        <v>205</v>
      </c>
      <c r="U49" s="99">
        <f t="shared" si="4"/>
        <v>123.49397590361446</v>
      </c>
      <c r="V49" s="81">
        <v>2</v>
      </c>
      <c r="W49" s="81">
        <v>1</v>
      </c>
      <c r="X49" s="81">
        <v>0</v>
      </c>
      <c r="Y49" s="100">
        <v>5</v>
      </c>
      <c r="Z49" s="99">
        <f t="shared" si="5"/>
        <v>250</v>
      </c>
    </row>
    <row r="50" spans="2:26" ht="14.25" x14ac:dyDescent="0.2">
      <c r="B50" s="90" t="s">
        <v>66</v>
      </c>
      <c r="C50" s="96" t="s">
        <v>30</v>
      </c>
      <c r="D50" s="97">
        <v>7</v>
      </c>
      <c r="E50" s="97">
        <v>12</v>
      </c>
      <c r="F50" s="97">
        <v>11</v>
      </c>
      <c r="G50" s="98">
        <v>4</v>
      </c>
      <c r="H50" s="99">
        <f t="shared" si="2"/>
        <v>57.142857142857139</v>
      </c>
      <c r="I50" s="81">
        <v>54</v>
      </c>
      <c r="J50" s="81">
        <v>73</v>
      </c>
      <c r="K50" s="81">
        <v>73</v>
      </c>
      <c r="L50" s="100">
        <v>84</v>
      </c>
      <c r="M50" s="99">
        <f t="shared" si="3"/>
        <v>155.55555555555557</v>
      </c>
      <c r="N50" s="81"/>
      <c r="O50" s="81"/>
      <c r="P50" s="96" t="s">
        <v>30</v>
      </c>
      <c r="Q50" s="97">
        <v>117</v>
      </c>
      <c r="R50" s="97">
        <v>141</v>
      </c>
      <c r="S50" s="97">
        <v>169</v>
      </c>
      <c r="T50" s="98">
        <v>155</v>
      </c>
      <c r="U50" s="99">
        <f t="shared" si="4"/>
        <v>132.47863247863248</v>
      </c>
      <c r="V50" s="81">
        <v>1</v>
      </c>
      <c r="W50" s="81">
        <v>1</v>
      </c>
      <c r="X50" s="81">
        <v>2</v>
      </c>
      <c r="Y50" s="100">
        <v>7</v>
      </c>
      <c r="Z50" s="99">
        <f t="shared" si="5"/>
        <v>700</v>
      </c>
    </row>
    <row r="51" spans="2:26" ht="14.25" x14ac:dyDescent="0.2">
      <c r="B51" s="90" t="s">
        <v>66</v>
      </c>
      <c r="C51" s="96" t="s">
        <v>26</v>
      </c>
      <c r="D51" s="97">
        <v>27</v>
      </c>
      <c r="E51" s="97">
        <v>27</v>
      </c>
      <c r="F51" s="97">
        <v>26</v>
      </c>
      <c r="G51" s="98">
        <v>8</v>
      </c>
      <c r="H51" s="99">
        <f t="shared" si="2"/>
        <v>29.629629629629626</v>
      </c>
      <c r="I51" s="81">
        <v>64</v>
      </c>
      <c r="J51" s="81">
        <v>72</v>
      </c>
      <c r="K51" s="81">
        <v>74</v>
      </c>
      <c r="L51" s="100">
        <v>101</v>
      </c>
      <c r="M51" s="99">
        <f t="shared" si="3"/>
        <v>157.8125</v>
      </c>
      <c r="N51" s="81"/>
      <c r="O51" s="81"/>
      <c r="P51" s="96" t="s">
        <v>26</v>
      </c>
      <c r="Q51" s="97">
        <v>110</v>
      </c>
      <c r="R51" s="97">
        <v>131</v>
      </c>
      <c r="S51" s="97">
        <v>139</v>
      </c>
      <c r="T51" s="98">
        <v>114</v>
      </c>
      <c r="U51" s="99">
        <f t="shared" si="4"/>
        <v>103.63636363636364</v>
      </c>
      <c r="V51" s="81"/>
      <c r="W51" s="81">
        <v>1</v>
      </c>
      <c r="X51" s="81">
        <v>0</v>
      </c>
      <c r="Y51" s="100">
        <v>1</v>
      </c>
      <c r="Z51" s="99"/>
    </row>
    <row r="52" spans="2:26" ht="14.25" x14ac:dyDescent="0.2">
      <c r="B52" s="90" t="s">
        <v>66</v>
      </c>
      <c r="C52" s="96" t="s">
        <v>27</v>
      </c>
      <c r="D52" s="97">
        <v>16</v>
      </c>
      <c r="E52" s="97">
        <v>14</v>
      </c>
      <c r="F52" s="97">
        <v>17</v>
      </c>
      <c r="G52" s="98">
        <v>9</v>
      </c>
      <c r="H52" s="99">
        <f t="shared" si="2"/>
        <v>56.25</v>
      </c>
      <c r="I52" s="81">
        <v>41</v>
      </c>
      <c r="J52" s="81">
        <v>39</v>
      </c>
      <c r="K52" s="81">
        <v>46</v>
      </c>
      <c r="L52" s="100">
        <v>72</v>
      </c>
      <c r="M52" s="99">
        <f t="shared" si="3"/>
        <v>175.60975609756099</v>
      </c>
      <c r="N52" s="81"/>
      <c r="O52" s="81"/>
      <c r="P52" s="96" t="s">
        <v>27</v>
      </c>
      <c r="Q52" s="97">
        <v>65</v>
      </c>
      <c r="R52" s="97">
        <v>78</v>
      </c>
      <c r="S52" s="97">
        <v>83</v>
      </c>
      <c r="T52" s="98">
        <v>102</v>
      </c>
      <c r="U52" s="99">
        <f t="shared" si="4"/>
        <v>156.92307692307693</v>
      </c>
      <c r="V52" s="81">
        <v>1</v>
      </c>
      <c r="W52" s="81">
        <v>0</v>
      </c>
      <c r="X52" s="81">
        <v>0</v>
      </c>
      <c r="Y52" s="100">
        <v>1</v>
      </c>
      <c r="Z52" s="99">
        <f t="shared" si="5"/>
        <v>100</v>
      </c>
    </row>
    <row r="53" spans="2:26" ht="14.25" x14ac:dyDescent="0.2">
      <c r="B53" s="101" t="s">
        <v>66</v>
      </c>
      <c r="C53" s="102" t="s">
        <v>28</v>
      </c>
      <c r="D53" s="103">
        <v>145</v>
      </c>
      <c r="E53" s="103">
        <v>149</v>
      </c>
      <c r="F53" s="103">
        <v>165</v>
      </c>
      <c r="G53" s="104">
        <v>108</v>
      </c>
      <c r="H53" s="105">
        <f t="shared" si="2"/>
        <v>74.482758620689665</v>
      </c>
      <c r="I53" s="106">
        <v>747</v>
      </c>
      <c r="J53" s="106">
        <v>828</v>
      </c>
      <c r="K53" s="106">
        <v>944</v>
      </c>
      <c r="L53" s="107">
        <v>853</v>
      </c>
      <c r="M53" s="108">
        <f t="shared" si="3"/>
        <v>114.19009370816599</v>
      </c>
      <c r="N53" s="106"/>
      <c r="O53" s="106"/>
      <c r="P53" s="102" t="s">
        <v>28</v>
      </c>
      <c r="Q53" s="106">
        <v>2871</v>
      </c>
      <c r="R53" s="106">
        <v>3077</v>
      </c>
      <c r="S53" s="106">
        <v>3676</v>
      </c>
      <c r="T53" s="107">
        <v>3475</v>
      </c>
      <c r="U53" s="105">
        <f t="shared" si="4"/>
        <v>121.03796586555207</v>
      </c>
      <c r="V53" s="106">
        <v>45</v>
      </c>
      <c r="W53" s="106">
        <v>53</v>
      </c>
      <c r="X53" s="106">
        <v>67</v>
      </c>
      <c r="Y53" s="107">
        <v>64</v>
      </c>
      <c r="Z53" s="108">
        <f t="shared" si="5"/>
        <v>142.22222222222223</v>
      </c>
    </row>
    <row r="56" spans="2:26" ht="14.25" x14ac:dyDescent="0.2">
      <c r="B56" s="117" t="s">
        <v>56</v>
      </c>
      <c r="C56" s="118" t="s">
        <v>57</v>
      </c>
      <c r="D56" s="118"/>
      <c r="E56" s="118"/>
      <c r="F56" s="118"/>
      <c r="G56" s="119"/>
      <c r="H56" s="120" t="s">
        <v>9</v>
      </c>
      <c r="I56" s="120"/>
      <c r="J56" s="120"/>
      <c r="K56" s="120"/>
      <c r="L56" s="120"/>
      <c r="M56" s="109"/>
      <c r="N56" s="109"/>
      <c r="O56" s="109"/>
      <c r="P56" s="117" t="s">
        <v>56</v>
      </c>
      <c r="Q56" s="118" t="s">
        <v>67</v>
      </c>
      <c r="R56" s="118"/>
      <c r="S56" s="118"/>
      <c r="T56" s="118"/>
      <c r="U56" s="119"/>
    </row>
    <row r="57" spans="2:26" ht="14.25" x14ac:dyDescent="0.2">
      <c r="B57" s="117"/>
      <c r="C57" s="121">
        <v>2016</v>
      </c>
      <c r="D57" s="114">
        <v>2017</v>
      </c>
      <c r="E57" s="114">
        <v>2018</v>
      </c>
      <c r="F57" s="114">
        <v>2019</v>
      </c>
      <c r="G57" s="82">
        <v>2019</v>
      </c>
      <c r="H57" s="114">
        <v>2016</v>
      </c>
      <c r="I57" s="114">
        <v>2017</v>
      </c>
      <c r="J57" s="114">
        <v>2018</v>
      </c>
      <c r="K57" s="114">
        <v>2019</v>
      </c>
      <c r="L57" s="83">
        <v>2019</v>
      </c>
      <c r="M57" s="109"/>
      <c r="N57" s="109"/>
      <c r="O57" s="109"/>
      <c r="P57" s="117"/>
      <c r="Q57" s="121">
        <v>2016</v>
      </c>
      <c r="R57" s="114">
        <v>2017</v>
      </c>
      <c r="S57" s="114">
        <v>2018</v>
      </c>
      <c r="T57" s="114">
        <v>2019</v>
      </c>
      <c r="U57" s="82">
        <v>2019</v>
      </c>
    </row>
    <row r="58" spans="2:26" ht="14.25" x14ac:dyDescent="0.2">
      <c r="B58" s="117"/>
      <c r="C58" s="122"/>
      <c r="D58" s="115"/>
      <c r="E58" s="115"/>
      <c r="F58" s="115"/>
      <c r="G58" s="110">
        <v>2016</v>
      </c>
      <c r="H58" s="115"/>
      <c r="I58" s="115"/>
      <c r="J58" s="115"/>
      <c r="K58" s="115"/>
      <c r="L58" s="110">
        <v>2016</v>
      </c>
      <c r="M58" s="109"/>
      <c r="N58" s="109"/>
      <c r="O58" s="109"/>
      <c r="P58" s="117"/>
      <c r="Q58" s="122"/>
      <c r="R58" s="115"/>
      <c r="S58" s="115"/>
      <c r="T58" s="115"/>
      <c r="U58" s="110">
        <v>2016</v>
      </c>
    </row>
    <row r="59" spans="2:26" ht="14.25" x14ac:dyDescent="0.2">
      <c r="B59" s="117"/>
      <c r="C59" s="111" t="s">
        <v>64</v>
      </c>
      <c r="D59" s="111"/>
      <c r="E59" s="111"/>
      <c r="F59" s="111"/>
      <c r="G59" s="112" t="s">
        <v>65</v>
      </c>
      <c r="H59" s="111" t="s">
        <v>64</v>
      </c>
      <c r="I59" s="111"/>
      <c r="J59" s="111"/>
      <c r="K59" s="111"/>
      <c r="L59" s="112" t="s">
        <v>65</v>
      </c>
      <c r="M59" s="109"/>
      <c r="N59" s="109"/>
      <c r="O59" s="109"/>
      <c r="P59" s="117"/>
      <c r="Q59" s="111" t="s">
        <v>64</v>
      </c>
      <c r="R59" s="111"/>
      <c r="S59" s="111"/>
      <c r="T59" s="111"/>
      <c r="U59" s="112" t="s">
        <v>65</v>
      </c>
    </row>
    <row r="60" spans="2:26" ht="15" x14ac:dyDescent="0.25">
      <c r="B60" s="91" t="s">
        <v>31</v>
      </c>
      <c r="C60" s="92">
        <v>133</v>
      </c>
      <c r="D60" s="92">
        <v>94</v>
      </c>
      <c r="E60" s="92">
        <v>80</v>
      </c>
      <c r="F60" s="93">
        <v>92</v>
      </c>
      <c r="G60" s="94">
        <f>F60/C60*100</f>
        <v>69.172932330827066</v>
      </c>
      <c r="H60" s="80">
        <v>682</v>
      </c>
      <c r="I60" s="80">
        <v>715</v>
      </c>
      <c r="J60" s="80">
        <v>948</v>
      </c>
      <c r="K60" s="95">
        <v>1058</v>
      </c>
      <c r="L60" s="94">
        <f>K60/H60*100</f>
        <v>155.13196480938416</v>
      </c>
      <c r="M60" s="109"/>
      <c r="N60" s="109"/>
      <c r="O60" s="109"/>
      <c r="P60" s="91" t="s">
        <v>31</v>
      </c>
      <c r="Q60" s="92">
        <v>6688</v>
      </c>
      <c r="R60" s="92">
        <v>7423</v>
      </c>
      <c r="S60" s="92">
        <v>8424</v>
      </c>
      <c r="T60" s="93">
        <v>7796</v>
      </c>
      <c r="U60" s="94">
        <f>T60/Q60*100</f>
        <v>116.56698564593302</v>
      </c>
    </row>
    <row r="61" spans="2:26" ht="14.25" x14ac:dyDescent="0.2">
      <c r="B61" s="96" t="s">
        <v>29</v>
      </c>
      <c r="C61" s="97"/>
      <c r="D61" s="97">
        <v>1</v>
      </c>
      <c r="E61" s="97">
        <v>2</v>
      </c>
      <c r="F61" s="98">
        <v>4</v>
      </c>
      <c r="G61" s="99"/>
      <c r="H61" s="81">
        <v>11</v>
      </c>
      <c r="I61" s="81">
        <v>10</v>
      </c>
      <c r="J61" s="81">
        <v>15</v>
      </c>
      <c r="K61" s="100">
        <v>15</v>
      </c>
      <c r="L61" s="99">
        <f t="shared" ref="L61:L79" si="6">K61/H61*100</f>
        <v>136.36363636363635</v>
      </c>
      <c r="M61" s="109"/>
      <c r="N61" s="109"/>
      <c r="O61" s="109"/>
      <c r="P61" s="96" t="s">
        <v>29</v>
      </c>
      <c r="Q61" s="97">
        <v>255</v>
      </c>
      <c r="R61" s="97">
        <v>285</v>
      </c>
      <c r="S61" s="97">
        <v>299</v>
      </c>
      <c r="T61" s="98">
        <v>277</v>
      </c>
      <c r="U61" s="99">
        <f t="shared" ref="U61:U79" si="7">T61/Q61*100</f>
        <v>108.62745098039215</v>
      </c>
    </row>
    <row r="62" spans="2:26" ht="14.25" x14ac:dyDescent="0.2">
      <c r="B62" s="96" t="s">
        <v>11</v>
      </c>
      <c r="C62" s="97">
        <v>2</v>
      </c>
      <c r="D62" s="97">
        <v>1</v>
      </c>
      <c r="E62" s="97"/>
      <c r="F62" s="98">
        <v>2</v>
      </c>
      <c r="G62" s="99">
        <f t="shared" ref="G62:G79" si="8">F62/C62*100</f>
        <v>100</v>
      </c>
      <c r="H62" s="81">
        <v>21</v>
      </c>
      <c r="I62" s="81">
        <v>16</v>
      </c>
      <c r="J62" s="81">
        <v>17</v>
      </c>
      <c r="K62" s="100">
        <v>21</v>
      </c>
      <c r="L62" s="99">
        <f t="shared" si="6"/>
        <v>100</v>
      </c>
      <c r="M62" s="109"/>
      <c r="N62" s="109"/>
      <c r="O62" s="109"/>
      <c r="P62" s="96" t="s">
        <v>11</v>
      </c>
      <c r="Q62" s="97">
        <v>139</v>
      </c>
      <c r="R62" s="97">
        <v>159</v>
      </c>
      <c r="S62" s="97">
        <v>152</v>
      </c>
      <c r="T62" s="98">
        <v>162</v>
      </c>
      <c r="U62" s="99">
        <f t="shared" si="7"/>
        <v>116.54676258992806</v>
      </c>
    </row>
    <row r="63" spans="2:26" ht="14.25" x14ac:dyDescent="0.2">
      <c r="B63" s="96" t="s">
        <v>12</v>
      </c>
      <c r="C63" s="97">
        <v>1</v>
      </c>
      <c r="D63" s="97">
        <v>1</v>
      </c>
      <c r="E63" s="97">
        <v>2</v>
      </c>
      <c r="F63" s="98">
        <v>3</v>
      </c>
      <c r="G63" s="99">
        <f t="shared" si="8"/>
        <v>300</v>
      </c>
      <c r="H63" s="81">
        <v>15</v>
      </c>
      <c r="I63" s="81">
        <v>19</v>
      </c>
      <c r="J63" s="81">
        <v>15</v>
      </c>
      <c r="K63" s="100">
        <v>25</v>
      </c>
      <c r="L63" s="99">
        <f t="shared" si="6"/>
        <v>166.66666666666669</v>
      </c>
      <c r="M63" s="109"/>
      <c r="N63" s="109"/>
      <c r="O63" s="109"/>
      <c r="P63" s="96" t="s">
        <v>12</v>
      </c>
      <c r="Q63" s="97">
        <v>131</v>
      </c>
      <c r="R63" s="97">
        <v>153</v>
      </c>
      <c r="S63" s="97">
        <v>149</v>
      </c>
      <c r="T63" s="98">
        <v>137</v>
      </c>
      <c r="U63" s="99">
        <f t="shared" si="7"/>
        <v>104.58015267175573</v>
      </c>
    </row>
    <row r="64" spans="2:26" ht="14.25" x14ac:dyDescent="0.2">
      <c r="B64" s="96" t="s">
        <v>13</v>
      </c>
      <c r="C64" s="97">
        <v>1</v>
      </c>
      <c r="D64" s="97"/>
      <c r="E64" s="97"/>
      <c r="F64" s="98">
        <v>2</v>
      </c>
      <c r="G64" s="99">
        <f t="shared" si="8"/>
        <v>200</v>
      </c>
      <c r="H64" s="81">
        <v>13</v>
      </c>
      <c r="I64" s="81">
        <v>19</v>
      </c>
      <c r="J64" s="81">
        <v>36</v>
      </c>
      <c r="K64" s="100">
        <v>20</v>
      </c>
      <c r="L64" s="99">
        <f t="shared" si="6"/>
        <v>153.84615384615387</v>
      </c>
      <c r="M64" s="109"/>
      <c r="N64" s="109"/>
      <c r="O64" s="109"/>
      <c r="P64" s="96" t="s">
        <v>13</v>
      </c>
      <c r="Q64" s="97">
        <v>106</v>
      </c>
      <c r="R64" s="97">
        <v>147</v>
      </c>
      <c r="S64" s="97">
        <v>148</v>
      </c>
      <c r="T64" s="98">
        <v>137</v>
      </c>
      <c r="U64" s="99">
        <f t="shared" si="7"/>
        <v>129.24528301886792</v>
      </c>
    </row>
    <row r="65" spans="2:21" ht="14.25" x14ac:dyDescent="0.2">
      <c r="B65" s="96" t="s">
        <v>14</v>
      </c>
      <c r="C65" s="97">
        <v>5</v>
      </c>
      <c r="D65" s="97">
        <v>2</v>
      </c>
      <c r="E65" s="97">
        <v>2</v>
      </c>
      <c r="F65" s="98">
        <v>2</v>
      </c>
      <c r="G65" s="99">
        <f t="shared" si="8"/>
        <v>40</v>
      </c>
      <c r="H65" s="81">
        <v>19</v>
      </c>
      <c r="I65" s="81">
        <v>18</v>
      </c>
      <c r="J65" s="81">
        <v>27</v>
      </c>
      <c r="K65" s="100">
        <v>22</v>
      </c>
      <c r="L65" s="99">
        <f t="shared" si="6"/>
        <v>115.78947368421053</v>
      </c>
      <c r="M65" s="109"/>
      <c r="N65" s="109"/>
      <c r="O65" s="109"/>
      <c r="P65" s="96" t="s">
        <v>14</v>
      </c>
      <c r="Q65" s="97">
        <v>139</v>
      </c>
      <c r="R65" s="97">
        <v>168</v>
      </c>
      <c r="S65" s="97">
        <v>191</v>
      </c>
      <c r="T65" s="98">
        <v>215</v>
      </c>
      <c r="U65" s="99">
        <f t="shared" si="7"/>
        <v>154.67625899280574</v>
      </c>
    </row>
    <row r="66" spans="2:21" ht="14.25" x14ac:dyDescent="0.2">
      <c r="B66" s="96" t="s">
        <v>15</v>
      </c>
      <c r="C66" s="97">
        <v>2</v>
      </c>
      <c r="D66" s="97">
        <v>2</v>
      </c>
      <c r="E66" s="97">
        <v>2</v>
      </c>
      <c r="F66" s="98">
        <v>1</v>
      </c>
      <c r="G66" s="99">
        <f t="shared" si="8"/>
        <v>50</v>
      </c>
      <c r="H66" s="81">
        <v>10</v>
      </c>
      <c r="I66" s="81">
        <v>4</v>
      </c>
      <c r="J66" s="81">
        <v>10</v>
      </c>
      <c r="K66" s="100">
        <v>14</v>
      </c>
      <c r="L66" s="99">
        <f t="shared" si="6"/>
        <v>140</v>
      </c>
      <c r="M66" s="109"/>
      <c r="N66" s="109"/>
      <c r="O66" s="109"/>
      <c r="P66" s="96" t="s">
        <v>15</v>
      </c>
      <c r="Q66" s="97">
        <v>153</v>
      </c>
      <c r="R66" s="97">
        <v>188</v>
      </c>
      <c r="S66" s="97">
        <v>222</v>
      </c>
      <c r="T66" s="98">
        <v>208</v>
      </c>
      <c r="U66" s="99">
        <f t="shared" si="7"/>
        <v>135.94771241830065</v>
      </c>
    </row>
    <row r="67" spans="2:21" ht="14.25" x14ac:dyDescent="0.2">
      <c r="B67" s="96" t="s">
        <v>16</v>
      </c>
      <c r="C67" s="97">
        <v>9</v>
      </c>
      <c r="D67" s="97">
        <v>6</v>
      </c>
      <c r="E67" s="97">
        <v>2</v>
      </c>
      <c r="F67" s="98">
        <v>2</v>
      </c>
      <c r="G67" s="99">
        <f t="shared" si="8"/>
        <v>22.222222222222221</v>
      </c>
      <c r="H67" s="81">
        <v>19</v>
      </c>
      <c r="I67" s="81">
        <v>19</v>
      </c>
      <c r="J67" s="81">
        <v>19</v>
      </c>
      <c r="K67" s="100">
        <v>19</v>
      </c>
      <c r="L67" s="99">
        <f t="shared" si="6"/>
        <v>100</v>
      </c>
      <c r="M67" s="109"/>
      <c r="N67" s="109"/>
      <c r="O67" s="109"/>
      <c r="P67" s="96" t="s">
        <v>16</v>
      </c>
      <c r="Q67" s="97">
        <v>167</v>
      </c>
      <c r="R67" s="97">
        <v>176</v>
      </c>
      <c r="S67" s="97">
        <v>176</v>
      </c>
      <c r="T67" s="98">
        <v>157</v>
      </c>
      <c r="U67" s="99">
        <f t="shared" si="7"/>
        <v>94.011976047904184</v>
      </c>
    </row>
    <row r="68" spans="2:21" ht="14.25" x14ac:dyDescent="0.2">
      <c r="B68" s="96" t="s">
        <v>17</v>
      </c>
      <c r="C68" s="97">
        <v>6</v>
      </c>
      <c r="D68" s="97">
        <v>3</v>
      </c>
      <c r="E68" s="97">
        <v>1</v>
      </c>
      <c r="F68" s="98"/>
      <c r="G68" s="99">
        <f t="shared" si="8"/>
        <v>0</v>
      </c>
      <c r="H68" s="81">
        <v>13</v>
      </c>
      <c r="I68" s="81">
        <v>14</v>
      </c>
      <c r="J68" s="81">
        <v>23</v>
      </c>
      <c r="K68" s="100">
        <v>29</v>
      </c>
      <c r="L68" s="99">
        <f t="shared" si="6"/>
        <v>223.07692307692309</v>
      </c>
      <c r="M68" s="109"/>
      <c r="N68" s="109"/>
      <c r="O68" s="109"/>
      <c r="P68" s="96" t="s">
        <v>17</v>
      </c>
      <c r="Q68" s="97">
        <v>255</v>
      </c>
      <c r="R68" s="97">
        <v>272</v>
      </c>
      <c r="S68" s="97">
        <v>325</v>
      </c>
      <c r="T68" s="98">
        <v>324</v>
      </c>
      <c r="U68" s="99">
        <f t="shared" si="7"/>
        <v>127.05882352941175</v>
      </c>
    </row>
    <row r="69" spans="2:21" ht="14.25" x14ac:dyDescent="0.2">
      <c r="B69" s="96" t="s">
        <v>18</v>
      </c>
      <c r="C69" s="97">
        <v>3</v>
      </c>
      <c r="D69" s="97">
        <v>1</v>
      </c>
      <c r="E69" s="97"/>
      <c r="F69" s="98">
        <v>1</v>
      </c>
      <c r="G69" s="99">
        <f t="shared" si="8"/>
        <v>33.333333333333329</v>
      </c>
      <c r="H69" s="81">
        <v>8</v>
      </c>
      <c r="I69" s="81">
        <v>9</v>
      </c>
      <c r="J69" s="81">
        <v>9</v>
      </c>
      <c r="K69" s="100">
        <v>17</v>
      </c>
      <c r="L69" s="99">
        <f t="shared" si="6"/>
        <v>212.5</v>
      </c>
      <c r="M69" s="109"/>
      <c r="N69" s="109"/>
      <c r="O69" s="109"/>
      <c r="P69" s="96" t="s">
        <v>18</v>
      </c>
      <c r="Q69" s="97">
        <v>182</v>
      </c>
      <c r="R69" s="97">
        <v>197</v>
      </c>
      <c r="S69" s="97">
        <v>221</v>
      </c>
      <c r="T69" s="98">
        <v>208</v>
      </c>
      <c r="U69" s="99">
        <f t="shared" si="7"/>
        <v>114.28571428571428</v>
      </c>
    </row>
    <row r="70" spans="2:21" ht="14.25" x14ac:dyDescent="0.2">
      <c r="B70" s="96" t="s">
        <v>19</v>
      </c>
      <c r="C70" s="97">
        <v>1</v>
      </c>
      <c r="D70" s="97">
        <v>1</v>
      </c>
      <c r="E70" s="97">
        <v>1</v>
      </c>
      <c r="F70" s="98"/>
      <c r="G70" s="99">
        <f t="shared" si="8"/>
        <v>0</v>
      </c>
      <c r="H70" s="81">
        <v>13</v>
      </c>
      <c r="I70" s="81">
        <v>18</v>
      </c>
      <c r="J70" s="81">
        <v>17</v>
      </c>
      <c r="K70" s="100">
        <v>30</v>
      </c>
      <c r="L70" s="99">
        <f t="shared" si="6"/>
        <v>230.76923076923075</v>
      </c>
      <c r="M70" s="109"/>
      <c r="N70" s="109"/>
      <c r="O70" s="109"/>
      <c r="P70" s="96" t="s">
        <v>19</v>
      </c>
      <c r="Q70" s="97">
        <v>303</v>
      </c>
      <c r="R70" s="97">
        <v>342</v>
      </c>
      <c r="S70" s="97">
        <v>394</v>
      </c>
      <c r="T70" s="98">
        <v>377</v>
      </c>
      <c r="U70" s="99">
        <f t="shared" si="7"/>
        <v>124.42244224422443</v>
      </c>
    </row>
    <row r="71" spans="2:21" ht="14.25" x14ac:dyDescent="0.2">
      <c r="B71" s="96" t="s">
        <v>20</v>
      </c>
      <c r="C71" s="97">
        <v>1</v>
      </c>
      <c r="D71" s="97"/>
      <c r="E71" s="97">
        <v>1</v>
      </c>
      <c r="F71" s="98">
        <v>2</v>
      </c>
      <c r="G71" s="99">
        <f t="shared" si="8"/>
        <v>200</v>
      </c>
      <c r="H71" s="81">
        <v>15</v>
      </c>
      <c r="I71" s="81">
        <v>12</v>
      </c>
      <c r="J71" s="81">
        <v>21</v>
      </c>
      <c r="K71" s="100">
        <v>15</v>
      </c>
      <c r="L71" s="99">
        <f t="shared" si="6"/>
        <v>100</v>
      </c>
      <c r="M71" s="109"/>
      <c r="N71" s="109"/>
      <c r="O71" s="109"/>
      <c r="P71" s="96" t="s">
        <v>20</v>
      </c>
      <c r="Q71" s="97">
        <v>206</v>
      </c>
      <c r="R71" s="97">
        <v>260</v>
      </c>
      <c r="S71" s="97">
        <v>310</v>
      </c>
      <c r="T71" s="98">
        <v>263</v>
      </c>
      <c r="U71" s="99">
        <f t="shared" si="7"/>
        <v>127.66990291262137</v>
      </c>
    </row>
    <row r="72" spans="2:21" ht="14.25" x14ac:dyDescent="0.2">
      <c r="B72" s="96" t="s">
        <v>21</v>
      </c>
      <c r="C72" s="97">
        <v>3</v>
      </c>
      <c r="D72" s="97"/>
      <c r="E72" s="97">
        <v>1</v>
      </c>
      <c r="F72" s="98">
        <v>1</v>
      </c>
      <c r="G72" s="99">
        <f t="shared" si="8"/>
        <v>33.333333333333329</v>
      </c>
      <c r="H72" s="81">
        <v>21</v>
      </c>
      <c r="I72" s="81">
        <v>23</v>
      </c>
      <c r="J72" s="81">
        <v>27</v>
      </c>
      <c r="K72" s="100">
        <v>39</v>
      </c>
      <c r="L72" s="99">
        <f t="shared" si="6"/>
        <v>185.71428571428572</v>
      </c>
      <c r="M72" s="109"/>
      <c r="N72" s="109"/>
      <c r="O72" s="109"/>
      <c r="P72" s="96" t="s">
        <v>21</v>
      </c>
      <c r="Q72" s="97">
        <v>218</v>
      </c>
      <c r="R72" s="97">
        <v>222</v>
      </c>
      <c r="S72" s="97">
        <v>238</v>
      </c>
      <c r="T72" s="98">
        <v>253</v>
      </c>
      <c r="U72" s="99">
        <f t="shared" si="7"/>
        <v>116.05504587155964</v>
      </c>
    </row>
    <row r="73" spans="2:21" ht="14.25" x14ac:dyDescent="0.2">
      <c r="B73" s="96" t="s">
        <v>22</v>
      </c>
      <c r="C73" s="97"/>
      <c r="D73" s="97">
        <v>1</v>
      </c>
      <c r="E73" s="97">
        <v>1</v>
      </c>
      <c r="F73" s="98">
        <v>1</v>
      </c>
      <c r="G73" s="99"/>
      <c r="H73" s="81">
        <v>4</v>
      </c>
      <c r="I73" s="81">
        <v>12</v>
      </c>
      <c r="J73" s="81">
        <v>12</v>
      </c>
      <c r="K73" s="100">
        <v>19</v>
      </c>
      <c r="L73" s="99">
        <f t="shared" si="6"/>
        <v>475</v>
      </c>
      <c r="M73" s="109"/>
      <c r="N73" s="109"/>
      <c r="O73" s="109"/>
      <c r="P73" s="96" t="s">
        <v>22</v>
      </c>
      <c r="Q73" s="97">
        <v>259</v>
      </c>
      <c r="R73" s="97">
        <v>272</v>
      </c>
      <c r="S73" s="97">
        <v>336</v>
      </c>
      <c r="T73" s="98">
        <v>267</v>
      </c>
      <c r="U73" s="99">
        <f t="shared" si="7"/>
        <v>103.08880308880308</v>
      </c>
    </row>
    <row r="74" spans="2:21" ht="14.25" x14ac:dyDescent="0.2">
      <c r="B74" s="96" t="s">
        <v>23</v>
      </c>
      <c r="C74" s="97">
        <v>2</v>
      </c>
      <c r="D74" s="97">
        <v>1</v>
      </c>
      <c r="E74" s="97"/>
      <c r="F74" s="98">
        <v>1</v>
      </c>
      <c r="G74" s="99">
        <f t="shared" si="8"/>
        <v>50</v>
      </c>
      <c r="H74" s="81">
        <v>22</v>
      </c>
      <c r="I74" s="81">
        <v>22</v>
      </c>
      <c r="J74" s="81">
        <v>17</v>
      </c>
      <c r="K74" s="100">
        <v>18</v>
      </c>
      <c r="L74" s="99">
        <f t="shared" si="6"/>
        <v>81.818181818181827</v>
      </c>
      <c r="M74" s="109"/>
      <c r="N74" s="109"/>
      <c r="O74" s="109"/>
      <c r="P74" s="96" t="s">
        <v>23</v>
      </c>
      <c r="Q74" s="97">
        <v>207</v>
      </c>
      <c r="R74" s="97">
        <v>190</v>
      </c>
      <c r="S74" s="97">
        <v>230</v>
      </c>
      <c r="T74" s="98">
        <v>181</v>
      </c>
      <c r="U74" s="99">
        <f t="shared" si="7"/>
        <v>87.439613526570042</v>
      </c>
    </row>
    <row r="75" spans="2:21" ht="14.25" x14ac:dyDescent="0.2">
      <c r="B75" s="96" t="s">
        <v>24</v>
      </c>
      <c r="C75" s="97">
        <v>13</v>
      </c>
      <c r="D75" s="97">
        <v>8</v>
      </c>
      <c r="E75" s="97">
        <v>6</v>
      </c>
      <c r="F75" s="98">
        <v>5</v>
      </c>
      <c r="G75" s="99">
        <f t="shared" si="8"/>
        <v>38.461538461538467</v>
      </c>
      <c r="H75" s="81">
        <v>36</v>
      </c>
      <c r="I75" s="81">
        <v>38</v>
      </c>
      <c r="J75" s="81">
        <v>38</v>
      </c>
      <c r="K75" s="100">
        <v>46</v>
      </c>
      <c r="L75" s="99">
        <f t="shared" si="6"/>
        <v>127.77777777777777</v>
      </c>
      <c r="M75" s="109"/>
      <c r="N75" s="109"/>
      <c r="O75" s="109"/>
      <c r="P75" s="96" t="s">
        <v>24</v>
      </c>
      <c r="Q75" s="97">
        <v>183</v>
      </c>
      <c r="R75" s="97">
        <v>222</v>
      </c>
      <c r="S75" s="97">
        <v>244</v>
      </c>
      <c r="T75" s="98">
        <v>245</v>
      </c>
      <c r="U75" s="99">
        <f t="shared" si="7"/>
        <v>133.87978142076503</v>
      </c>
    </row>
    <row r="76" spans="2:21" ht="14.25" x14ac:dyDescent="0.2">
      <c r="B76" s="96" t="s">
        <v>30</v>
      </c>
      <c r="C76" s="97">
        <v>2</v>
      </c>
      <c r="D76" s="97">
        <v>4</v>
      </c>
      <c r="E76" s="97">
        <v>4</v>
      </c>
      <c r="F76" s="98">
        <v>2</v>
      </c>
      <c r="G76" s="99">
        <f t="shared" si="8"/>
        <v>100</v>
      </c>
      <c r="H76" s="81">
        <v>23</v>
      </c>
      <c r="I76" s="81">
        <v>19</v>
      </c>
      <c r="J76" s="81">
        <v>12</v>
      </c>
      <c r="K76" s="100">
        <v>16</v>
      </c>
      <c r="L76" s="99">
        <f t="shared" si="6"/>
        <v>69.565217391304344</v>
      </c>
      <c r="M76" s="109"/>
      <c r="N76" s="109"/>
      <c r="O76" s="109"/>
      <c r="P76" s="96" t="s">
        <v>30</v>
      </c>
      <c r="Q76" s="97">
        <v>154</v>
      </c>
      <c r="R76" s="97">
        <v>204</v>
      </c>
      <c r="S76" s="97">
        <v>239</v>
      </c>
      <c r="T76" s="98">
        <v>232</v>
      </c>
      <c r="U76" s="99">
        <f t="shared" si="7"/>
        <v>150.64935064935065</v>
      </c>
    </row>
    <row r="77" spans="2:21" ht="14.25" x14ac:dyDescent="0.2">
      <c r="B77" s="96" t="s">
        <v>26</v>
      </c>
      <c r="C77" s="97">
        <v>4</v>
      </c>
      <c r="D77" s="97">
        <v>3</v>
      </c>
      <c r="E77" s="97">
        <v>1</v>
      </c>
      <c r="F77" s="98">
        <v>2</v>
      </c>
      <c r="G77" s="99">
        <f t="shared" si="8"/>
        <v>50</v>
      </c>
      <c r="H77" s="81">
        <v>21</v>
      </c>
      <c r="I77" s="81">
        <v>17</v>
      </c>
      <c r="J77" s="81">
        <v>18</v>
      </c>
      <c r="K77" s="100">
        <v>13</v>
      </c>
      <c r="L77" s="99">
        <f t="shared" si="6"/>
        <v>61.904761904761905</v>
      </c>
      <c r="M77" s="109"/>
      <c r="N77" s="109"/>
      <c r="O77" s="109"/>
      <c r="P77" s="96" t="s">
        <v>26</v>
      </c>
      <c r="Q77" s="97">
        <v>176</v>
      </c>
      <c r="R77" s="97">
        <v>211</v>
      </c>
      <c r="S77" s="97">
        <v>220</v>
      </c>
      <c r="T77" s="98">
        <v>209</v>
      </c>
      <c r="U77" s="99">
        <f t="shared" si="7"/>
        <v>118.75</v>
      </c>
    </row>
    <row r="78" spans="2:21" ht="14.25" x14ac:dyDescent="0.2">
      <c r="B78" s="96" t="s">
        <v>27</v>
      </c>
      <c r="C78" s="97">
        <v>3</v>
      </c>
      <c r="D78" s="97">
        <v>4</v>
      </c>
      <c r="E78" s="97">
        <v>3</v>
      </c>
      <c r="F78" s="98">
        <v>4</v>
      </c>
      <c r="G78" s="99">
        <f t="shared" si="8"/>
        <v>133.33333333333331</v>
      </c>
      <c r="H78" s="81">
        <v>10</v>
      </c>
      <c r="I78" s="81">
        <v>8</v>
      </c>
      <c r="J78" s="81">
        <v>9</v>
      </c>
      <c r="K78" s="100">
        <v>17</v>
      </c>
      <c r="L78" s="99">
        <f t="shared" si="6"/>
        <v>170</v>
      </c>
      <c r="M78" s="109"/>
      <c r="N78" s="109"/>
      <c r="O78" s="109"/>
      <c r="P78" s="96" t="s">
        <v>27</v>
      </c>
      <c r="Q78" s="97">
        <v>110</v>
      </c>
      <c r="R78" s="97">
        <v>119</v>
      </c>
      <c r="S78" s="97">
        <v>134</v>
      </c>
      <c r="T78" s="98">
        <v>163</v>
      </c>
      <c r="U78" s="99">
        <f t="shared" si="7"/>
        <v>148.18181818181819</v>
      </c>
    </row>
    <row r="79" spans="2:21" ht="14.25" x14ac:dyDescent="0.2">
      <c r="B79" s="102" t="s">
        <v>28</v>
      </c>
      <c r="C79" s="103">
        <v>75</v>
      </c>
      <c r="D79" s="103">
        <v>55</v>
      </c>
      <c r="E79" s="103">
        <v>51</v>
      </c>
      <c r="F79" s="104">
        <v>57</v>
      </c>
      <c r="G79" s="105">
        <f t="shared" si="8"/>
        <v>76</v>
      </c>
      <c r="H79" s="106">
        <v>388</v>
      </c>
      <c r="I79" s="106">
        <v>418</v>
      </c>
      <c r="J79" s="106">
        <v>606</v>
      </c>
      <c r="K79" s="107">
        <v>663</v>
      </c>
      <c r="L79" s="108">
        <f t="shared" si="6"/>
        <v>170.8762886597938</v>
      </c>
      <c r="M79" s="109"/>
      <c r="N79" s="109"/>
      <c r="O79" s="109"/>
      <c r="P79" s="102" t="s">
        <v>28</v>
      </c>
      <c r="Q79" s="103">
        <v>3345</v>
      </c>
      <c r="R79" s="103">
        <v>3634</v>
      </c>
      <c r="S79" s="103">
        <v>4195</v>
      </c>
      <c r="T79" s="104">
        <v>3780</v>
      </c>
      <c r="U79" s="105">
        <f t="shared" si="7"/>
        <v>113.00448430493273</v>
      </c>
    </row>
  </sheetData>
  <mergeCells count="47">
    <mergeCell ref="B3:K4"/>
    <mergeCell ref="L3:Y3"/>
    <mergeCell ref="M4:O4"/>
    <mergeCell ref="P4:P5"/>
    <mergeCell ref="Q4:Q5"/>
    <mergeCell ref="R4:R5"/>
    <mergeCell ref="S4:V4"/>
    <mergeCell ref="W4:Y4"/>
    <mergeCell ref="W31:W32"/>
    <mergeCell ref="X31:X32"/>
    <mergeCell ref="C30:C33"/>
    <mergeCell ref="D30:H30"/>
    <mergeCell ref="I30:M30"/>
    <mergeCell ref="P30:P33"/>
    <mergeCell ref="Q30:U30"/>
    <mergeCell ref="Q57:Q58"/>
    <mergeCell ref="R57:R58"/>
    <mergeCell ref="V30:Z30"/>
    <mergeCell ref="D31:D32"/>
    <mergeCell ref="E31:E32"/>
    <mergeCell ref="F31:F32"/>
    <mergeCell ref="G31:G32"/>
    <mergeCell ref="I31:I32"/>
    <mergeCell ref="J31:J32"/>
    <mergeCell ref="K31:K32"/>
    <mergeCell ref="L31:L32"/>
    <mergeCell ref="Q31:Q32"/>
    <mergeCell ref="R31:R32"/>
    <mergeCell ref="S31:S32"/>
    <mergeCell ref="T31:T32"/>
    <mergeCell ref="V31:V32"/>
    <mergeCell ref="S57:S58"/>
    <mergeCell ref="T57:T58"/>
    <mergeCell ref="Y31:Y32"/>
    <mergeCell ref="B56:B59"/>
    <mergeCell ref="C56:G56"/>
    <mergeCell ref="H56:L56"/>
    <mergeCell ref="P56:P59"/>
    <mergeCell ref="Q56:U56"/>
    <mergeCell ref="C57:C58"/>
    <mergeCell ref="D57:D58"/>
    <mergeCell ref="E57:E58"/>
    <mergeCell ref="F57:F58"/>
    <mergeCell ref="H57:H58"/>
    <mergeCell ref="I57:I58"/>
    <mergeCell ref="J57:J58"/>
    <mergeCell ref="K57:K58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7"/>
  <sheetViews>
    <sheetView showGridLines="0" topLeftCell="B10" workbookViewId="0">
      <selection activeCell="M46" sqref="M46"/>
    </sheetView>
  </sheetViews>
  <sheetFormatPr defaultRowHeight="12.75" x14ac:dyDescent="0.2"/>
  <cols>
    <col min="2" max="2" width="30.7109375" bestFit="1" customWidth="1"/>
    <col min="3" max="7" width="7.85546875" style="49" customWidth="1"/>
    <col min="8" max="11" width="7.85546875" customWidth="1"/>
    <col min="12" max="12" width="7.85546875" style="49" customWidth="1"/>
  </cols>
  <sheetData>
    <row r="3" spans="1:13" x14ac:dyDescent="0.2">
      <c r="B3" s="131" t="s">
        <v>32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3" ht="5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38"/>
      <c r="L4" s="47"/>
    </row>
    <row r="5" spans="1:13" ht="27" customHeight="1" x14ac:dyDescent="0.2">
      <c r="A5" s="30"/>
      <c r="B5" s="24" t="s">
        <v>54</v>
      </c>
      <c r="C5" s="21">
        <v>2008</v>
      </c>
      <c r="D5" s="21">
        <v>2009</v>
      </c>
      <c r="E5" s="21">
        <v>2010</v>
      </c>
      <c r="F5" s="21">
        <v>2011</v>
      </c>
      <c r="G5" s="21">
        <v>2012</v>
      </c>
      <c r="H5" s="21">
        <v>2013</v>
      </c>
      <c r="I5" s="21">
        <v>2014</v>
      </c>
      <c r="J5" s="21">
        <v>2015</v>
      </c>
      <c r="K5" s="21">
        <v>2016</v>
      </c>
      <c r="L5" s="58">
        <v>2017</v>
      </c>
      <c r="M5" s="58">
        <v>2018</v>
      </c>
    </row>
    <row r="6" spans="1:13" x14ac:dyDescent="0.2">
      <c r="B6" s="3" t="s">
        <v>33</v>
      </c>
      <c r="C6" s="3">
        <v>3605.7</v>
      </c>
      <c r="D6" s="3">
        <v>12508.6</v>
      </c>
      <c r="E6" s="3">
        <v>13875.6</v>
      </c>
      <c r="F6" s="3">
        <v>32366.1</v>
      </c>
      <c r="G6" s="3">
        <v>14778.5</v>
      </c>
      <c r="H6" s="40">
        <v>21417.9</v>
      </c>
      <c r="I6" s="40">
        <v>23389.7</v>
      </c>
      <c r="J6" s="16">
        <v>28345.5</v>
      </c>
      <c r="K6" s="16">
        <v>28814.400000000001</v>
      </c>
      <c r="L6" s="16">
        <v>23129</v>
      </c>
    </row>
    <row r="7" spans="1:13" x14ac:dyDescent="0.2">
      <c r="B7" s="23" t="s">
        <v>34</v>
      </c>
      <c r="C7" s="23">
        <v>8.6</v>
      </c>
      <c r="D7" s="23">
        <v>63.4</v>
      </c>
      <c r="E7" s="23">
        <v>69.3</v>
      </c>
      <c r="F7" s="23">
        <v>128.19999999999999</v>
      </c>
      <c r="G7" s="23">
        <v>48.5</v>
      </c>
      <c r="H7" s="40">
        <v>49.7</v>
      </c>
      <c r="I7" s="40">
        <v>56.6</v>
      </c>
      <c r="J7" s="16">
        <v>58.3</v>
      </c>
      <c r="K7" s="16">
        <v>56.2</v>
      </c>
      <c r="L7" s="16">
        <v>41.2</v>
      </c>
    </row>
    <row r="8" spans="1:13" x14ac:dyDescent="0.2">
      <c r="B8" s="23" t="s">
        <v>35</v>
      </c>
      <c r="C8" s="23">
        <v>4102.3</v>
      </c>
      <c r="D8" s="23">
        <v>11454</v>
      </c>
      <c r="E8" s="23">
        <v>12878.8</v>
      </c>
      <c r="F8" s="23">
        <v>28585.1</v>
      </c>
      <c r="G8" s="23">
        <v>18240.8</v>
      </c>
      <c r="H8" s="40">
        <v>34641.5</v>
      </c>
      <c r="I8" s="40">
        <v>46223.5</v>
      </c>
      <c r="J8" s="16">
        <v>36096.1</v>
      </c>
      <c r="K8" s="16">
        <v>51426.7</v>
      </c>
      <c r="L8" s="16">
        <v>53984.2</v>
      </c>
    </row>
    <row r="9" spans="1:13" x14ac:dyDescent="0.2">
      <c r="B9" s="59" t="s">
        <v>6</v>
      </c>
      <c r="C9" s="59">
        <v>0.3</v>
      </c>
      <c r="D9" s="59">
        <v>38.6</v>
      </c>
      <c r="E9" s="59">
        <v>35.299999999999997</v>
      </c>
      <c r="F9" s="59">
        <v>145.9</v>
      </c>
      <c r="G9" s="59">
        <v>44.3</v>
      </c>
      <c r="H9" s="41">
        <v>53.4</v>
      </c>
      <c r="I9" s="41">
        <v>111.6</v>
      </c>
      <c r="J9" s="60">
        <v>58.3</v>
      </c>
      <c r="K9" s="60">
        <v>74</v>
      </c>
      <c r="L9" s="60">
        <v>66.099999999999994</v>
      </c>
    </row>
    <row r="10" spans="1:13" x14ac:dyDescent="0.2"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3" x14ac:dyDescent="0.2">
      <c r="B11" s="135" t="s">
        <v>36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1:13" ht="4.5" customHeight="1" x14ac:dyDescent="0.2">
      <c r="B12" s="3"/>
      <c r="C12" s="3"/>
      <c r="D12" s="3"/>
      <c r="E12" s="3"/>
      <c r="F12" s="3"/>
      <c r="G12" s="3"/>
      <c r="H12" s="3"/>
      <c r="I12" s="3"/>
      <c r="J12" s="3"/>
      <c r="K12" s="38"/>
      <c r="L12" s="47"/>
    </row>
    <row r="13" spans="1:13" ht="27" customHeight="1" x14ac:dyDescent="0.2">
      <c r="A13" s="30"/>
      <c r="B13" s="24" t="s">
        <v>54</v>
      </c>
      <c r="C13" s="21">
        <v>2008</v>
      </c>
      <c r="D13" s="21">
        <v>2009</v>
      </c>
      <c r="E13" s="21">
        <v>2010</v>
      </c>
      <c r="F13" s="21">
        <v>2011</v>
      </c>
      <c r="G13" s="21">
        <v>2012</v>
      </c>
      <c r="H13" s="21">
        <v>2013</v>
      </c>
      <c r="I13" s="21">
        <v>2014</v>
      </c>
      <c r="J13" s="21">
        <v>2015</v>
      </c>
      <c r="K13" s="21">
        <v>2016</v>
      </c>
      <c r="L13" s="58">
        <v>2017</v>
      </c>
      <c r="M13" s="58">
        <v>2018</v>
      </c>
    </row>
    <row r="14" spans="1:13" x14ac:dyDescent="0.2">
      <c r="B14" s="3" t="s">
        <v>37</v>
      </c>
      <c r="C14" s="3">
        <v>518.79999999999995</v>
      </c>
      <c r="D14" s="3">
        <v>340.9</v>
      </c>
      <c r="E14" s="3">
        <v>238.8</v>
      </c>
      <c r="F14" s="3">
        <v>385.3</v>
      </c>
      <c r="G14" s="3">
        <v>368.9</v>
      </c>
      <c r="H14" s="9">
        <v>380</v>
      </c>
      <c r="I14" s="9">
        <v>441.8</v>
      </c>
      <c r="J14" s="9">
        <v>473.3</v>
      </c>
      <c r="K14" s="9">
        <v>526.20000000000005</v>
      </c>
      <c r="L14" s="9">
        <v>570.1</v>
      </c>
    </row>
    <row r="15" spans="1:13" x14ac:dyDescent="0.2">
      <c r="B15" s="3" t="s">
        <v>38</v>
      </c>
      <c r="C15" s="3">
        <v>389.1</v>
      </c>
      <c r="D15" s="3">
        <v>238.9</v>
      </c>
      <c r="E15" s="3">
        <v>145.69999999999999</v>
      </c>
      <c r="F15" s="3">
        <v>147.19999999999999</v>
      </c>
      <c r="G15" s="3">
        <v>152.1</v>
      </c>
      <c r="H15" s="9">
        <v>99.6</v>
      </c>
      <c r="I15" s="9">
        <v>144.9</v>
      </c>
      <c r="J15" s="9">
        <v>159.4</v>
      </c>
      <c r="K15" s="9">
        <v>165.7</v>
      </c>
      <c r="L15" s="9">
        <v>175.5</v>
      </c>
    </row>
    <row r="16" spans="1:13" x14ac:dyDescent="0.2">
      <c r="B16" s="23" t="s">
        <v>39</v>
      </c>
      <c r="C16" s="3">
        <v>2100</v>
      </c>
      <c r="D16" s="3">
        <v>1765</v>
      </c>
      <c r="E16" s="3">
        <v>1540</v>
      </c>
      <c r="F16" s="3">
        <v>665</v>
      </c>
      <c r="G16" s="3">
        <v>684</v>
      </c>
      <c r="H16" s="11">
        <v>666</v>
      </c>
      <c r="I16" s="11">
        <v>650</v>
      </c>
      <c r="J16" s="11">
        <v>610</v>
      </c>
      <c r="K16" s="11">
        <v>660</v>
      </c>
      <c r="L16" s="11">
        <v>658</v>
      </c>
    </row>
    <row r="17" spans="1:13" x14ac:dyDescent="0.2">
      <c r="B17" s="23" t="s">
        <v>40</v>
      </c>
      <c r="C17" s="3">
        <v>450</v>
      </c>
      <c r="D17" s="3">
        <v>430</v>
      </c>
      <c r="E17" s="3">
        <v>505</v>
      </c>
      <c r="F17" s="3">
        <v>995</v>
      </c>
      <c r="G17" s="3">
        <v>1475</v>
      </c>
      <c r="H17" s="11">
        <v>2414</v>
      </c>
      <c r="I17" s="11">
        <v>3479</v>
      </c>
      <c r="J17" s="11">
        <v>3860</v>
      </c>
      <c r="K17" s="11">
        <v>4215</v>
      </c>
      <c r="L17" s="11">
        <v>3976</v>
      </c>
    </row>
    <row r="18" spans="1:13" x14ac:dyDescent="0.2">
      <c r="B18" s="23" t="s">
        <v>52</v>
      </c>
      <c r="C18" s="3">
        <v>2009</v>
      </c>
      <c r="D18" s="3">
        <v>2072</v>
      </c>
      <c r="E18" s="3">
        <v>2227</v>
      </c>
      <c r="F18" s="3">
        <v>1719</v>
      </c>
      <c r="G18" s="3">
        <v>659</v>
      </c>
      <c r="H18" s="10">
        <v>666</v>
      </c>
      <c r="I18" s="10">
        <v>650</v>
      </c>
      <c r="J18" s="11">
        <v>610</v>
      </c>
      <c r="K18" s="11">
        <v>660</v>
      </c>
      <c r="L18" s="11">
        <v>658</v>
      </c>
    </row>
    <row r="19" spans="1:13" x14ac:dyDescent="0.2">
      <c r="B19" s="23" t="s">
        <v>41</v>
      </c>
      <c r="C19" s="3">
        <v>5100</v>
      </c>
      <c r="D19" s="3">
        <v>8000</v>
      </c>
      <c r="E19" s="3">
        <v>10000</v>
      </c>
      <c r="F19" s="3">
        <v>11000</v>
      </c>
      <c r="G19" s="3">
        <v>12500</v>
      </c>
      <c r="H19" s="32">
        <v>19100</v>
      </c>
      <c r="I19" s="32">
        <v>19960</v>
      </c>
      <c r="J19" s="38">
        <v>7000</v>
      </c>
      <c r="K19" s="38">
        <v>9000</v>
      </c>
      <c r="L19" s="47">
        <v>9500</v>
      </c>
    </row>
    <row r="20" spans="1:13" x14ac:dyDescent="0.2">
      <c r="B20" s="23" t="s">
        <v>42</v>
      </c>
      <c r="C20" s="3">
        <v>10500</v>
      </c>
      <c r="D20" s="3">
        <v>12000</v>
      </c>
      <c r="E20" s="3">
        <v>18500</v>
      </c>
      <c r="F20" s="3">
        <v>19000</v>
      </c>
      <c r="G20" s="3">
        <v>22000</v>
      </c>
      <c r="H20" s="32">
        <v>25000</v>
      </c>
      <c r="I20" s="32">
        <v>21225</v>
      </c>
      <c r="J20" s="38">
        <v>18500</v>
      </c>
      <c r="K20" s="38">
        <v>23500</v>
      </c>
      <c r="L20" s="47">
        <v>23200</v>
      </c>
    </row>
    <row r="21" spans="1:13" x14ac:dyDescent="0.2">
      <c r="B21" s="23" t="s">
        <v>43</v>
      </c>
      <c r="C21" s="3">
        <v>6200</v>
      </c>
      <c r="D21" s="3">
        <v>6850</v>
      </c>
      <c r="E21" s="3">
        <v>11600</v>
      </c>
      <c r="F21" s="3">
        <v>12000</v>
      </c>
      <c r="G21" s="3">
        <v>14870</v>
      </c>
      <c r="H21" s="32">
        <v>11000</v>
      </c>
      <c r="I21" s="32">
        <v>7250</v>
      </c>
      <c r="J21" s="38">
        <v>8000</v>
      </c>
      <c r="K21" s="38">
        <v>8500</v>
      </c>
      <c r="L21" s="47">
        <v>9000</v>
      </c>
    </row>
    <row r="22" spans="1:13" x14ac:dyDescent="0.2">
      <c r="B22" s="43" t="s">
        <v>44</v>
      </c>
      <c r="C22" s="43">
        <v>2714</v>
      </c>
      <c r="D22" s="43">
        <v>7436</v>
      </c>
      <c r="E22" s="43">
        <v>9546</v>
      </c>
      <c r="F22" s="43">
        <v>12200</v>
      </c>
      <c r="G22" s="43">
        <v>14289</v>
      </c>
      <c r="H22" s="42">
        <v>16056</v>
      </c>
      <c r="I22" s="42">
        <v>17738</v>
      </c>
      <c r="J22" s="42">
        <v>20362</v>
      </c>
      <c r="K22" s="36">
        <v>22629</v>
      </c>
      <c r="L22" s="36">
        <v>15200</v>
      </c>
    </row>
    <row r="23" spans="1:13" x14ac:dyDescent="0.2">
      <c r="B23" s="23"/>
      <c r="C23" s="23"/>
      <c r="D23" s="23"/>
      <c r="E23" s="23"/>
      <c r="F23" s="23"/>
      <c r="G23" s="23"/>
      <c r="H23" s="23"/>
      <c r="I23" s="23"/>
      <c r="J23" s="3"/>
      <c r="K23" s="3"/>
      <c r="L23" s="3"/>
    </row>
    <row r="24" spans="1:13" x14ac:dyDescent="0.2">
      <c r="B24" s="136" t="s">
        <v>45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</row>
    <row r="25" spans="1:13" ht="22.5" customHeight="1" x14ac:dyDescent="0.2">
      <c r="A25" s="30"/>
      <c r="B25" s="24" t="s">
        <v>54</v>
      </c>
      <c r="C25" s="21">
        <v>2008</v>
      </c>
      <c r="D25" s="21">
        <v>2009</v>
      </c>
      <c r="E25" s="21">
        <v>2010</v>
      </c>
      <c r="F25" s="21">
        <v>2011</v>
      </c>
      <c r="G25" s="21">
        <v>2012</v>
      </c>
      <c r="H25" s="21">
        <v>2013</v>
      </c>
      <c r="I25" s="21">
        <v>2014</v>
      </c>
      <c r="J25" s="21">
        <v>2015</v>
      </c>
      <c r="K25" s="21">
        <v>2016</v>
      </c>
      <c r="L25" s="58">
        <v>2017</v>
      </c>
      <c r="M25" s="58">
        <v>2018</v>
      </c>
    </row>
    <row r="26" spans="1:13" x14ac:dyDescent="0.2">
      <c r="B26" s="53" t="s">
        <v>46</v>
      </c>
      <c r="C26" s="53">
        <v>14.8</v>
      </c>
      <c r="D26" s="53">
        <v>14.7</v>
      </c>
      <c r="E26" s="53">
        <v>17.899999999999999</v>
      </c>
      <c r="F26" s="53">
        <v>11.8</v>
      </c>
      <c r="G26" s="53">
        <v>20</v>
      </c>
      <c r="H26" s="61">
        <v>19.7</v>
      </c>
      <c r="I26" s="61">
        <v>20.9</v>
      </c>
      <c r="J26" s="61">
        <v>19.100000000000001</v>
      </c>
      <c r="K26" s="61">
        <v>13.6</v>
      </c>
      <c r="L26" s="61">
        <v>20.100000000000001</v>
      </c>
    </row>
    <row r="27" spans="1:13" x14ac:dyDescent="0.2">
      <c r="B27" s="54" t="s">
        <v>55</v>
      </c>
      <c r="C27" s="54">
        <v>5.3</v>
      </c>
      <c r="D27" s="54">
        <v>2.8</v>
      </c>
      <c r="E27" s="54">
        <v>1.1000000000000001</v>
      </c>
      <c r="F27" s="54">
        <v>1</v>
      </c>
      <c r="G27" s="54">
        <v>0.7</v>
      </c>
      <c r="H27" s="62">
        <v>0.9</v>
      </c>
      <c r="I27" s="62">
        <v>0.3</v>
      </c>
      <c r="J27" s="63">
        <v>1.2E-2</v>
      </c>
      <c r="K27" s="62">
        <v>0</v>
      </c>
      <c r="L27" s="62">
        <v>0</v>
      </c>
    </row>
    <row r="28" spans="1:13" x14ac:dyDescent="0.2">
      <c r="B28" s="39"/>
      <c r="C28" s="52"/>
      <c r="D28" s="52"/>
      <c r="E28" s="52"/>
      <c r="F28" s="52"/>
      <c r="G28" s="52"/>
      <c r="H28" s="12"/>
      <c r="I28" s="12"/>
      <c r="J28" s="45"/>
      <c r="K28" s="12"/>
      <c r="L28" s="12"/>
    </row>
    <row r="29" spans="1:13" x14ac:dyDescent="0.2">
      <c r="B29" s="39"/>
      <c r="C29" s="52"/>
      <c r="D29" s="52"/>
      <c r="E29" s="52"/>
      <c r="F29" s="52"/>
      <c r="G29" s="52"/>
      <c r="H29" s="39"/>
      <c r="I29" s="39"/>
      <c r="J29" s="2"/>
      <c r="K29" s="32"/>
      <c r="L29" s="57"/>
    </row>
    <row r="30" spans="1:13" x14ac:dyDescent="0.2">
      <c r="B30" s="133" t="s">
        <v>47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</row>
    <row r="31" spans="1:13" ht="6" customHeight="1" x14ac:dyDescent="0.2">
      <c r="B31" s="13"/>
      <c r="C31" s="13"/>
      <c r="D31" s="13"/>
      <c r="E31" s="13"/>
      <c r="F31" s="13"/>
      <c r="G31" s="13"/>
      <c r="H31" s="13"/>
      <c r="I31" s="13"/>
      <c r="J31" s="14"/>
      <c r="K31" s="33"/>
      <c r="L31" s="33"/>
    </row>
    <row r="32" spans="1:13" ht="24.75" customHeight="1" x14ac:dyDescent="0.2">
      <c r="A32" s="30"/>
      <c r="B32" s="24" t="s">
        <v>54</v>
      </c>
      <c r="C32" s="21">
        <v>2008</v>
      </c>
      <c r="D32" s="21">
        <v>2009</v>
      </c>
      <c r="E32" s="21">
        <v>2010</v>
      </c>
      <c r="F32" s="21">
        <v>2011</v>
      </c>
      <c r="G32" s="21">
        <v>2012</v>
      </c>
      <c r="H32" s="21">
        <v>2013</v>
      </c>
      <c r="I32" s="21">
        <v>2014</v>
      </c>
      <c r="J32" s="21">
        <v>2015</v>
      </c>
      <c r="K32" s="21">
        <v>2016</v>
      </c>
      <c r="L32" s="58">
        <v>2017</v>
      </c>
      <c r="M32" s="58">
        <v>2018</v>
      </c>
    </row>
    <row r="33" spans="1:14" x14ac:dyDescent="0.2">
      <c r="B33" s="8" t="s">
        <v>4</v>
      </c>
      <c r="C33" s="8">
        <v>136</v>
      </c>
      <c r="D33" s="8">
        <v>239</v>
      </c>
      <c r="E33" s="8">
        <v>200</v>
      </c>
      <c r="F33" s="8">
        <v>314</v>
      </c>
      <c r="G33" s="8">
        <v>271</v>
      </c>
      <c r="H33" s="11">
        <v>247</v>
      </c>
      <c r="I33" s="11">
        <v>293</v>
      </c>
      <c r="J33" s="11">
        <v>240</v>
      </c>
      <c r="K33" s="11">
        <v>223</v>
      </c>
      <c r="L33" s="11">
        <v>299</v>
      </c>
    </row>
    <row r="34" spans="1:14" x14ac:dyDescent="0.2">
      <c r="B34" s="8" t="s">
        <v>5</v>
      </c>
      <c r="C34" s="8">
        <v>20.5</v>
      </c>
      <c r="D34" s="8">
        <v>67</v>
      </c>
      <c r="E34" s="8">
        <v>91.9</v>
      </c>
      <c r="F34" s="8">
        <v>93.1</v>
      </c>
      <c r="G34" s="8">
        <v>92.9</v>
      </c>
      <c r="H34" s="16">
        <v>93</v>
      </c>
      <c r="I34" s="16">
        <v>95.8</v>
      </c>
      <c r="J34" s="16">
        <v>96</v>
      </c>
      <c r="K34" s="16">
        <v>66.2</v>
      </c>
      <c r="L34" s="16">
        <v>106.7</v>
      </c>
      <c r="M34" s="30"/>
    </row>
    <row r="35" spans="1:14" x14ac:dyDescent="0.2">
      <c r="B35" s="17" t="s">
        <v>3</v>
      </c>
      <c r="C35" s="17" t="s">
        <v>58</v>
      </c>
      <c r="D35" s="17">
        <v>18168.900000000001</v>
      </c>
      <c r="E35" s="17">
        <v>18000</v>
      </c>
      <c r="F35" s="17">
        <v>18019.900000000001</v>
      </c>
      <c r="G35" s="17">
        <v>18071.8</v>
      </c>
      <c r="H35" s="60">
        <v>18002</v>
      </c>
      <c r="I35" s="60">
        <v>17802.599999999999</v>
      </c>
      <c r="J35" s="60">
        <v>13066</v>
      </c>
      <c r="K35" s="60">
        <v>14051</v>
      </c>
      <c r="L35" s="60">
        <v>17790</v>
      </c>
      <c r="M35" s="48"/>
    </row>
    <row r="36" spans="1:14" ht="6.75" customHeight="1" x14ac:dyDescent="0.2">
      <c r="B36" s="19" t="s">
        <v>0</v>
      </c>
      <c r="C36" s="19"/>
      <c r="D36" s="19"/>
      <c r="E36" s="19"/>
      <c r="F36" s="19"/>
      <c r="G36" s="19"/>
      <c r="H36" s="19"/>
      <c r="I36" s="19"/>
      <c r="J36" s="38" t="s">
        <v>0</v>
      </c>
      <c r="K36" s="20"/>
      <c r="L36" s="20"/>
    </row>
    <row r="37" spans="1:14" ht="17.25" customHeight="1" x14ac:dyDescent="0.2">
      <c r="B37" s="134" t="s">
        <v>48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</row>
    <row r="38" spans="1:14" ht="4.5" customHeight="1" x14ac:dyDescent="0.2">
      <c r="B38" s="8"/>
      <c r="C38" s="8"/>
      <c r="D38" s="8"/>
      <c r="E38" s="8"/>
      <c r="F38" s="8"/>
      <c r="G38" s="8"/>
      <c r="H38" s="8"/>
      <c r="I38" s="8"/>
      <c r="J38" s="3"/>
      <c r="K38" s="47"/>
      <c r="L38" s="47"/>
    </row>
    <row r="39" spans="1:14" ht="23.25" customHeight="1" x14ac:dyDescent="0.2">
      <c r="A39" s="30"/>
      <c r="B39" s="24" t="s">
        <v>54</v>
      </c>
      <c r="C39" s="21">
        <v>2008</v>
      </c>
      <c r="D39" s="21">
        <v>2009</v>
      </c>
      <c r="E39" s="21">
        <v>2010</v>
      </c>
      <c r="F39" s="21">
        <v>2011</v>
      </c>
      <c r="G39" s="21">
        <v>2012</v>
      </c>
      <c r="H39" s="21">
        <v>2013</v>
      </c>
      <c r="I39" s="21">
        <v>2014</v>
      </c>
      <c r="J39" s="21">
        <v>2015</v>
      </c>
      <c r="K39" s="21">
        <v>2016</v>
      </c>
      <c r="L39" s="58">
        <v>2017</v>
      </c>
      <c r="M39" s="58">
        <v>2018</v>
      </c>
    </row>
    <row r="40" spans="1:14" x14ac:dyDescent="0.2">
      <c r="B40" s="15" t="s">
        <v>49</v>
      </c>
      <c r="C40" s="15">
        <v>3.9</v>
      </c>
      <c r="D40" s="15">
        <v>3.1</v>
      </c>
      <c r="E40" s="15">
        <v>3.7</v>
      </c>
      <c r="F40" s="15">
        <v>3.8</v>
      </c>
      <c r="G40" s="15">
        <v>3.3</v>
      </c>
      <c r="H40" s="64">
        <v>4.2</v>
      </c>
      <c r="I40" s="64">
        <v>4.4000000000000004</v>
      </c>
      <c r="J40" s="64">
        <v>4.5</v>
      </c>
      <c r="K40" s="64">
        <v>4.2</v>
      </c>
      <c r="L40" s="64">
        <v>6.5</v>
      </c>
    </row>
    <row r="41" spans="1:14" x14ac:dyDescent="0.2">
      <c r="B41" s="17" t="s">
        <v>51</v>
      </c>
      <c r="C41" s="17">
        <v>1000</v>
      </c>
      <c r="D41" s="17">
        <v>1045.0999999999999</v>
      </c>
      <c r="E41" s="17">
        <v>1833.4</v>
      </c>
      <c r="F41" s="17">
        <v>1598.1</v>
      </c>
      <c r="G41" s="17">
        <v>2100</v>
      </c>
      <c r="H41" s="18">
        <v>2794.2</v>
      </c>
      <c r="I41" s="18">
        <v>2058</v>
      </c>
      <c r="J41" s="18">
        <v>2750</v>
      </c>
      <c r="K41" s="18">
        <v>1956.2</v>
      </c>
      <c r="L41" s="18">
        <v>2552</v>
      </c>
    </row>
    <row r="42" spans="1:14" x14ac:dyDescent="0.2">
      <c r="B42" s="4"/>
      <c r="C42" s="4"/>
      <c r="D42" s="4"/>
      <c r="E42" s="4"/>
      <c r="F42" s="4"/>
      <c r="G42" s="4"/>
      <c r="H42" s="4"/>
      <c r="I42" s="4"/>
      <c r="J42" s="2"/>
      <c r="K42" s="32"/>
      <c r="L42" s="57"/>
    </row>
    <row r="43" spans="1:14" x14ac:dyDescent="0.2">
      <c r="B43" s="134" t="s">
        <v>50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</row>
    <row r="44" spans="1:14" ht="5.25" customHeight="1" x14ac:dyDescent="0.2">
      <c r="B44" s="4"/>
      <c r="C44" s="4"/>
      <c r="D44" s="4"/>
      <c r="E44" s="4"/>
      <c r="F44" s="4"/>
      <c r="G44" s="4"/>
      <c r="H44" s="4"/>
      <c r="I44" s="4"/>
      <c r="J44" s="3"/>
      <c r="K44" s="47"/>
      <c r="L44" s="47"/>
    </row>
    <row r="45" spans="1:14" ht="21.75" customHeight="1" x14ac:dyDescent="0.2">
      <c r="A45" s="30"/>
      <c r="B45" s="24" t="s">
        <v>54</v>
      </c>
      <c r="C45" s="21">
        <v>2008</v>
      </c>
      <c r="D45" s="21">
        <v>2009</v>
      </c>
      <c r="E45" s="21">
        <v>2010</v>
      </c>
      <c r="F45" s="21">
        <v>2011</v>
      </c>
      <c r="G45" s="21">
        <v>2012</v>
      </c>
      <c r="H45" s="21">
        <v>2013</v>
      </c>
      <c r="I45" s="21">
        <v>2014</v>
      </c>
      <c r="J45" s="21">
        <v>2015</v>
      </c>
      <c r="K45" s="21">
        <v>2016</v>
      </c>
      <c r="L45" s="58">
        <v>2017</v>
      </c>
      <c r="M45" s="58">
        <v>2018</v>
      </c>
      <c r="N45" s="44"/>
    </row>
    <row r="46" spans="1:14" x14ac:dyDescent="0.2">
      <c r="B46" s="15" t="s">
        <v>1</v>
      </c>
      <c r="C46" s="15">
        <v>3.5</v>
      </c>
      <c r="D46" s="15">
        <v>3.2</v>
      </c>
      <c r="E46" s="15">
        <v>3.1</v>
      </c>
      <c r="F46" s="15">
        <v>3.5</v>
      </c>
      <c r="G46" s="15">
        <v>4</v>
      </c>
      <c r="H46" s="64">
        <v>4</v>
      </c>
      <c r="I46" s="64">
        <v>4.3</v>
      </c>
      <c r="J46" s="64">
        <v>4.4000000000000004</v>
      </c>
      <c r="K46" s="64">
        <v>4.7</v>
      </c>
      <c r="L46" s="64">
        <v>6.4</v>
      </c>
    </row>
    <row r="47" spans="1:14" x14ac:dyDescent="0.2">
      <c r="B47" s="17" t="s">
        <v>2</v>
      </c>
      <c r="C47" s="17">
        <v>34.200000000000003</v>
      </c>
      <c r="D47" s="17">
        <v>34.6</v>
      </c>
      <c r="E47" s="17">
        <v>36</v>
      </c>
      <c r="F47" s="17">
        <v>36.9</v>
      </c>
      <c r="G47" s="17">
        <v>40.6</v>
      </c>
      <c r="H47" s="5">
        <v>38.1</v>
      </c>
      <c r="I47" s="5">
        <v>40.1</v>
      </c>
      <c r="J47" s="5">
        <v>40.22</v>
      </c>
      <c r="K47" s="5">
        <v>41.3</v>
      </c>
      <c r="L47" s="5">
        <v>55.6</v>
      </c>
    </row>
  </sheetData>
  <mergeCells count="7">
    <mergeCell ref="B3:L3"/>
    <mergeCell ref="B10:L10"/>
    <mergeCell ref="B30:L30"/>
    <mergeCell ref="B37:L37"/>
    <mergeCell ref="B43:L43"/>
    <mergeCell ref="B11:L11"/>
    <mergeCell ref="B24:L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тээврийн хэрэгсэл тоо</vt:lpstr>
      <vt:lpstr>Sheet2</vt:lpstr>
    </vt:vector>
  </TitlesOfParts>
  <Company>Titan Systems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Baigal</dc:creator>
  <cp:lastModifiedBy>Sarantuya_R</cp:lastModifiedBy>
  <cp:lastPrinted>2017-01-10T08:52:08Z</cp:lastPrinted>
  <dcterms:created xsi:type="dcterms:W3CDTF">2003-05-08T15:07:48Z</dcterms:created>
  <dcterms:modified xsi:type="dcterms:W3CDTF">2020-10-06T05:24:48Z</dcterms:modified>
</cp:coreProperties>
</file>