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araa-1-share\0000\2019\12sar\xyn am\"/>
    </mc:Choice>
  </mc:AlternateContent>
  <bookViews>
    <workbookView xWindow="0" yWindow="0" windowWidth="28770" windowHeight="12360"/>
  </bookViews>
  <sheets>
    <sheet name="Ө.Н.Э.З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K90" i="1"/>
  <c r="L90" i="1"/>
  <c r="M90" i="1"/>
  <c r="N90" i="1"/>
  <c r="O90" i="1"/>
  <c r="M113" i="1" l="1"/>
  <c r="M118" i="1"/>
  <c r="H118" i="1" l="1"/>
  <c r="H113" i="1"/>
  <c r="H103" i="1"/>
  <c r="H90" i="1"/>
  <c r="H75" i="1"/>
  <c r="H68" i="1"/>
  <c r="H62" i="1"/>
  <c r="H56" i="1"/>
  <c r="H50" i="1"/>
  <c r="H45" i="1"/>
  <c r="H40" i="1"/>
  <c r="H35" i="1"/>
  <c r="J35" i="1"/>
  <c r="H30" i="1"/>
  <c r="H24" i="1"/>
  <c r="H15" i="1"/>
  <c r="H11" i="1"/>
  <c r="K118" i="1"/>
  <c r="L118" i="1"/>
  <c r="N118" i="1"/>
  <c r="O118" i="1"/>
  <c r="J118" i="1"/>
  <c r="K113" i="1"/>
  <c r="L113" i="1"/>
  <c r="N113" i="1"/>
  <c r="O113" i="1"/>
  <c r="J113" i="1"/>
  <c r="K108" i="1"/>
  <c r="L108" i="1"/>
  <c r="M108" i="1"/>
  <c r="N108" i="1"/>
  <c r="O108" i="1"/>
  <c r="J108" i="1"/>
  <c r="K103" i="1"/>
  <c r="L103" i="1"/>
  <c r="M103" i="1"/>
  <c r="N103" i="1"/>
  <c r="O103" i="1"/>
  <c r="J103" i="1"/>
  <c r="K79" i="1"/>
  <c r="L79" i="1"/>
  <c r="M79" i="1"/>
  <c r="N79" i="1"/>
  <c r="O79" i="1"/>
  <c r="J79" i="1"/>
  <c r="K75" i="1"/>
  <c r="L75" i="1"/>
  <c r="M75" i="1"/>
  <c r="N75" i="1"/>
  <c r="O75" i="1"/>
  <c r="J75" i="1"/>
  <c r="K68" i="1"/>
  <c r="L68" i="1"/>
  <c r="M68" i="1"/>
  <c r="N68" i="1"/>
  <c r="O68" i="1"/>
  <c r="J68" i="1"/>
  <c r="K62" i="1"/>
  <c r="L62" i="1"/>
  <c r="M62" i="1"/>
  <c r="N62" i="1"/>
  <c r="O62" i="1"/>
  <c r="J62" i="1"/>
  <c r="K56" i="1"/>
  <c r="L56" i="1"/>
  <c r="M56" i="1"/>
  <c r="N56" i="1"/>
  <c r="O56" i="1"/>
  <c r="J56" i="1"/>
  <c r="K50" i="1"/>
  <c r="L50" i="1"/>
  <c r="M50" i="1"/>
  <c r="N50" i="1"/>
  <c r="O50" i="1"/>
  <c r="J50" i="1"/>
  <c r="K45" i="1"/>
  <c r="L45" i="1"/>
  <c r="M45" i="1"/>
  <c r="N45" i="1"/>
  <c r="O45" i="1"/>
  <c r="J45" i="1"/>
  <c r="K40" i="1"/>
  <c r="L40" i="1"/>
  <c r="M40" i="1"/>
  <c r="N40" i="1"/>
  <c r="O40" i="1"/>
  <c r="J40" i="1"/>
  <c r="K35" i="1"/>
  <c r="L35" i="1"/>
  <c r="M35" i="1"/>
  <c r="N35" i="1"/>
  <c r="O35" i="1"/>
  <c r="K30" i="1"/>
  <c r="L30" i="1"/>
  <c r="M30" i="1"/>
  <c r="N30" i="1"/>
  <c r="O30" i="1"/>
  <c r="J30" i="1"/>
  <c r="K24" i="1"/>
  <c r="L24" i="1"/>
  <c r="M24" i="1"/>
  <c r="N24" i="1"/>
  <c r="O24" i="1"/>
  <c r="J24" i="1"/>
  <c r="K19" i="1"/>
  <c r="L19" i="1"/>
  <c r="M19" i="1"/>
  <c r="N19" i="1"/>
  <c r="O19" i="1"/>
  <c r="J19" i="1"/>
  <c r="K15" i="1"/>
  <c r="L15" i="1"/>
  <c r="M15" i="1"/>
  <c r="N15" i="1"/>
  <c r="O15" i="1"/>
  <c r="J15" i="1"/>
  <c r="K11" i="1"/>
  <c r="L11" i="1"/>
  <c r="M11" i="1"/>
  <c r="N11" i="1"/>
  <c r="O11" i="1"/>
  <c r="J11" i="1"/>
  <c r="H119" i="1" l="1"/>
  <c r="M119" i="1"/>
  <c r="L119" i="1"/>
  <c r="O119" i="1"/>
  <c r="N119" i="1"/>
  <c r="J119" i="1"/>
  <c r="K119" i="1"/>
</calcChain>
</file>

<file path=xl/sharedStrings.xml><?xml version="1.0" encoding="utf-8"?>
<sst xmlns="http://schemas.openxmlformats.org/spreadsheetml/2006/main" count="149" uniqueCount="120">
  <si>
    <t>Баг/Хороо</t>
  </si>
  <si>
    <t xml:space="preserve">1-р баг, Шанд </t>
  </si>
  <si>
    <t>2-р баг, Зүүн туруун</t>
  </si>
  <si>
    <t xml:space="preserve">3-р баг, Туруун </t>
  </si>
  <si>
    <t xml:space="preserve">4-р баг, Баян-Айраг </t>
  </si>
  <si>
    <t>Сумын дүн</t>
  </si>
  <si>
    <t>Бөхмөрөн</t>
  </si>
  <si>
    <t>1-р баг, Гурван жигэртэй</t>
  </si>
  <si>
    <t>2-р баг, Хар алтат</t>
  </si>
  <si>
    <t>3-р баг, Байшинт</t>
  </si>
  <si>
    <t xml:space="preserve">Давст </t>
  </si>
  <si>
    <t xml:space="preserve">1-р баг, Торхилог </t>
  </si>
  <si>
    <t xml:space="preserve">2-р баг, Зүүнхөвөө </t>
  </si>
  <si>
    <t xml:space="preserve">3-р баг, Хандгайт </t>
  </si>
  <si>
    <t xml:space="preserve">Завхан </t>
  </si>
  <si>
    <t xml:space="preserve">1-р баг, Айраг нуур </t>
  </si>
  <si>
    <t xml:space="preserve">2-р баг, Хармагт </t>
  </si>
  <si>
    <t xml:space="preserve">3-р баг, Хяргас нуур </t>
  </si>
  <si>
    <t xml:space="preserve">4-р баг, Шар булаг </t>
  </si>
  <si>
    <t xml:space="preserve">Зүүнговь </t>
  </si>
  <si>
    <t xml:space="preserve">1-р баг, Баяннуур </t>
  </si>
  <si>
    <t xml:space="preserve">2-р баг, Өгөөмөр </t>
  </si>
  <si>
    <t xml:space="preserve">3-р баг, Суврага </t>
  </si>
  <si>
    <t xml:space="preserve">4-р баг, Тохой </t>
  </si>
  <si>
    <t xml:space="preserve">5-р баг, Зэлийн гол </t>
  </si>
  <si>
    <t xml:space="preserve">Зүүнхангай </t>
  </si>
  <si>
    <t xml:space="preserve">1-р баг, Даланбулаг </t>
  </si>
  <si>
    <t>2-р баг, Баянгол</t>
  </si>
  <si>
    <t xml:space="preserve">3-р баг, Жаргалант </t>
  </si>
  <si>
    <t xml:space="preserve">4-р баг, Хайрхан </t>
  </si>
  <si>
    <t xml:space="preserve">Малчин </t>
  </si>
  <si>
    <t>1-р баг, Баянмандал</t>
  </si>
  <si>
    <t xml:space="preserve">2-р баг, Цалгар </t>
  </si>
  <si>
    <t xml:space="preserve">3-р баг, Баянхайрхан </t>
  </si>
  <si>
    <t xml:space="preserve">4-р баг, Баян-Эрдэнэ </t>
  </si>
  <si>
    <t xml:space="preserve">Наранбулаг </t>
  </si>
  <si>
    <t xml:space="preserve">1-р баг, Гүн бүрд </t>
  </si>
  <si>
    <t xml:space="preserve">2-р баг, Алдар </t>
  </si>
  <si>
    <t xml:space="preserve">3-р баг, Хужирт </t>
  </si>
  <si>
    <t>4-р баг, Улаан-Үзүүр</t>
  </si>
  <si>
    <t xml:space="preserve">Өлгий </t>
  </si>
  <si>
    <t xml:space="preserve">1-р баг, Чаргат </t>
  </si>
  <si>
    <t xml:space="preserve">2-р баг, Өлгий нуур </t>
  </si>
  <si>
    <t xml:space="preserve">3-р баг, Хулст нуур </t>
  </si>
  <si>
    <t xml:space="preserve">4-р баг, Хөдөлмөр </t>
  </si>
  <si>
    <t xml:space="preserve">Өмнөгөвь </t>
  </si>
  <si>
    <t xml:space="preserve">1-р баг, Холбоо </t>
  </si>
  <si>
    <t xml:space="preserve">2-р баг, Улиаст </t>
  </si>
  <si>
    <t xml:space="preserve">3-р баг, Орлого </t>
  </si>
  <si>
    <t xml:space="preserve">4-р баг, Баянгол </t>
  </si>
  <si>
    <t xml:space="preserve">5-р баг, Намир </t>
  </si>
  <si>
    <t xml:space="preserve">Өндөрхангай </t>
  </si>
  <si>
    <t xml:space="preserve">1-р баг, Цалуу </t>
  </si>
  <si>
    <t xml:space="preserve">2-р баг, Батсайхан </t>
  </si>
  <si>
    <t xml:space="preserve">3-р баг, Цагааннуур </t>
  </si>
  <si>
    <t>4-р баг, Жаргалант</t>
  </si>
  <si>
    <t xml:space="preserve">5-р баг, Цэцэрлэг </t>
  </si>
  <si>
    <t xml:space="preserve">Сагил </t>
  </si>
  <si>
    <t xml:space="preserve">1-р баг, Баянзүрх </t>
  </si>
  <si>
    <t xml:space="preserve">2-р баг, Боршоо </t>
  </si>
  <si>
    <t xml:space="preserve">3-р баг, Өндөр мод </t>
  </si>
  <si>
    <t xml:space="preserve">4-р баг, Үүрэг нуур </t>
  </si>
  <si>
    <t xml:space="preserve">5-р баг, Хар мод </t>
  </si>
  <si>
    <t xml:space="preserve">Тариалан </t>
  </si>
  <si>
    <t xml:space="preserve">1-р баг, Бургастай </t>
  </si>
  <si>
    <t xml:space="preserve">2-р баг, Тарвагатай </t>
  </si>
  <si>
    <t>3-р баг, Мянган</t>
  </si>
  <si>
    <t xml:space="preserve">4-р баг, Толь </t>
  </si>
  <si>
    <t>5-р баг, Хөхөө</t>
  </si>
  <si>
    <t xml:space="preserve">6-р баг, Хархираа </t>
  </si>
  <si>
    <t xml:space="preserve">Түргэн </t>
  </si>
  <si>
    <t xml:space="preserve">1-р баг, Баянхайрхан </t>
  </si>
  <si>
    <t>2-р баг, Рашаант</t>
  </si>
  <si>
    <t xml:space="preserve">3-р баг, Эрдэнэхайрхан </t>
  </si>
  <si>
    <t xml:space="preserve">Тэс </t>
  </si>
  <si>
    <t>10-р баг</t>
  </si>
  <si>
    <t>11-р баг</t>
  </si>
  <si>
    <t>1-р баг</t>
  </si>
  <si>
    <t>2-р баг</t>
  </si>
  <si>
    <t>3-р баг</t>
  </si>
  <si>
    <t>4-р баг</t>
  </si>
  <si>
    <t>5-р баг</t>
  </si>
  <si>
    <t>6-р баг</t>
  </si>
  <si>
    <t>8-р баг</t>
  </si>
  <si>
    <t>9-р баг</t>
  </si>
  <si>
    <t xml:space="preserve">Улаангом </t>
  </si>
  <si>
    <t>12-р баг</t>
  </si>
  <si>
    <t>7-р баг</t>
  </si>
  <si>
    <t xml:space="preserve">Ховд </t>
  </si>
  <si>
    <t xml:space="preserve">1-р баг, Ховд </t>
  </si>
  <si>
    <t>2-р баг, Шивэр</t>
  </si>
  <si>
    <t xml:space="preserve">3-р баг, Ачит </t>
  </si>
  <si>
    <t xml:space="preserve">4-р баг, Халиунбулаг </t>
  </si>
  <si>
    <t xml:space="preserve">Хяргас </t>
  </si>
  <si>
    <t>1-р баг, Хангай</t>
  </si>
  <si>
    <t xml:space="preserve">2-р баг, Бугат </t>
  </si>
  <si>
    <t>3-р баг, Хайрхан</t>
  </si>
  <si>
    <t xml:space="preserve">4-р баг, Дэлгэр </t>
  </si>
  <si>
    <t xml:space="preserve">Цагаанхайрхан </t>
  </si>
  <si>
    <t xml:space="preserve">1-р баг, Хунт </t>
  </si>
  <si>
    <t xml:space="preserve">2-р баг, Хулж </t>
  </si>
  <si>
    <t>3-р баг, Арбулаг</t>
  </si>
  <si>
    <t>4-р баг, Даланхуруу</t>
  </si>
  <si>
    <t>Сумдын нэр</t>
  </si>
  <si>
    <t>Баруунтуруун</t>
  </si>
  <si>
    <t>Нийт өрх</t>
  </si>
  <si>
    <t>Хүн амын тоо</t>
  </si>
  <si>
    <t>Үүнээс</t>
  </si>
  <si>
    <t>Эмэгтэй</t>
  </si>
  <si>
    <t>Малын  тоо</t>
  </si>
  <si>
    <t>Тэмээ</t>
  </si>
  <si>
    <t>Адуу</t>
  </si>
  <si>
    <t>Үхэр</t>
  </si>
  <si>
    <t>Хонь</t>
  </si>
  <si>
    <t>Ямаа</t>
  </si>
  <si>
    <t>Бүтэн өнчин хүүхдийн тоо</t>
  </si>
  <si>
    <t>Өрх толгойсон  эцэг эхийн тоо</t>
  </si>
  <si>
    <t>Хагас өнчин хүүхдийн тоо</t>
  </si>
  <si>
    <t>Увс аймгийн малын тоо, сум багаар 2019 онд</t>
  </si>
  <si>
    <t>АЙМГИЙН ДҮН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</si>
</sst>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\ ##0"/>
    <numFmt numFmtId="165" formatCode="[$-10409]###\ ###\ ##0"/>
    <numFmt numFmtId="166" formatCode="[$-10409]0;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DD8E6"/>
      </patternFill>
    </fill>
  </fills>
  <borders count="1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/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/>
    <xf numFmtId="164" fontId="3" fillId="0" borderId="6" xfId="0" applyNumberFormat="1" applyFont="1" applyFill="1" applyBorder="1" applyAlignment="1">
      <alignment horizontal="right" vertical="top" wrapText="1" readingOrder="1"/>
    </xf>
    <xf numFmtId="0" fontId="3" fillId="0" borderId="3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0" fontId="2" fillId="0" borderId="0" xfId="0" applyFont="1" applyBorder="1"/>
    <xf numFmtId="166" fontId="3" fillId="2" borderId="0" xfId="0" applyNumberFormat="1" applyFont="1" applyFill="1" applyBorder="1" applyAlignment="1">
      <alignment horizontal="right" vertical="center" wrapText="1" readingOrder="1"/>
    </xf>
    <xf numFmtId="165" fontId="3" fillId="0" borderId="6" xfId="0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 applyAlignment="1">
      <alignment horizontal="right" vertical="center" wrapText="1" readingOrder="1"/>
    </xf>
    <xf numFmtId="164" fontId="3" fillId="0" borderId="7" xfId="0" applyNumberFormat="1" applyFont="1" applyFill="1" applyBorder="1" applyAlignment="1">
      <alignment horizontal="right" vertical="top" wrapText="1" readingOrder="1"/>
    </xf>
    <xf numFmtId="165" fontId="3" fillId="0" borderId="7" xfId="0" applyNumberFormat="1" applyFont="1" applyFill="1" applyBorder="1" applyAlignment="1">
      <alignment horizontal="right" vertical="center" wrapText="1" readingOrder="1"/>
    </xf>
    <xf numFmtId="164" fontId="6" fillId="0" borderId="7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165" fontId="6" fillId="0" borderId="0" xfId="0" applyNumberFormat="1" applyFont="1" applyFill="1" applyBorder="1" applyAlignment="1">
      <alignment horizontal="right" vertical="center" wrapText="1" readingOrder="1"/>
    </xf>
    <xf numFmtId="166" fontId="6" fillId="3" borderId="0" xfId="0" applyNumberFormat="1" applyFont="1" applyFill="1" applyBorder="1" applyAlignment="1">
      <alignment horizontal="right" vertical="center" wrapText="1" readingOrder="1"/>
    </xf>
    <xf numFmtId="165" fontId="6" fillId="0" borderId="7" xfId="0" applyNumberFormat="1" applyFont="1" applyFill="1" applyBorder="1" applyAlignment="1">
      <alignment horizontal="right" vertical="center" wrapText="1" readingOrder="1"/>
    </xf>
    <xf numFmtId="0" fontId="4" fillId="2" borderId="0" xfId="0" applyFont="1" applyFill="1" applyBorder="1"/>
    <xf numFmtId="0" fontId="7" fillId="2" borderId="0" xfId="0" applyFont="1" applyFill="1" applyBorder="1"/>
    <xf numFmtId="165" fontId="5" fillId="0" borderId="0" xfId="0" applyNumberFormat="1" applyFont="1" applyBorder="1"/>
    <xf numFmtId="165" fontId="5" fillId="0" borderId="7" xfId="0" applyNumberFormat="1" applyFont="1" applyBorder="1"/>
    <xf numFmtId="0" fontId="2" fillId="0" borderId="1" xfId="0" applyFont="1" applyBorder="1"/>
    <xf numFmtId="164" fontId="6" fillId="0" borderId="8" xfId="0" applyNumberFormat="1" applyFont="1" applyFill="1" applyBorder="1" applyAlignment="1">
      <alignment horizontal="right" vertical="top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165" fontId="5" fillId="0" borderId="1" xfId="0" applyNumberFormat="1" applyFont="1" applyBorder="1"/>
    <xf numFmtId="165" fontId="5" fillId="0" borderId="8" xfId="0" applyNumberFormat="1" applyFont="1" applyBorder="1"/>
    <xf numFmtId="0" fontId="2" fillId="0" borderId="0" xfId="0" applyFont="1"/>
    <xf numFmtId="0" fontId="7" fillId="2" borderId="1" xfId="0" applyFont="1" applyFill="1" applyBorder="1"/>
    <xf numFmtId="165" fontId="6" fillId="0" borderId="1" xfId="0" applyNumberFormat="1" applyFont="1" applyFill="1" applyBorder="1" applyAlignment="1">
      <alignment horizontal="right" vertical="center" wrapText="1" readingOrder="1"/>
    </xf>
    <xf numFmtId="166" fontId="6" fillId="3" borderId="1" xfId="0" applyNumberFormat="1" applyFont="1" applyFill="1" applyBorder="1" applyAlignment="1">
      <alignment horizontal="right" vertical="center" wrapText="1" readingOrder="1"/>
    </xf>
    <xf numFmtId="165" fontId="6" fillId="0" borderId="8" xfId="0" applyNumberFormat="1" applyFont="1" applyFill="1" applyBorder="1" applyAlignment="1">
      <alignment horizontal="right" vertical="center" wrapText="1" readingOrder="1"/>
    </xf>
    <xf numFmtId="0" fontId="4" fillId="2" borderId="3" xfId="0" applyFont="1" applyFill="1" applyBorder="1"/>
    <xf numFmtId="166" fontId="3" fillId="2" borderId="3" xfId="0" applyNumberFormat="1" applyFont="1" applyFill="1" applyBorder="1" applyAlignment="1">
      <alignment horizontal="right" vertical="center" wrapText="1" readingOrder="1"/>
    </xf>
    <xf numFmtId="165" fontId="3" fillId="0" borderId="3" xfId="0" applyNumberFormat="1" applyFont="1" applyFill="1" applyBorder="1" applyAlignment="1">
      <alignment horizontal="right" vertical="center" wrapText="1" readingOrder="1"/>
    </xf>
    <xf numFmtId="0" fontId="4" fillId="0" borderId="3" xfId="0" applyFont="1" applyFill="1" applyBorder="1"/>
    <xf numFmtId="0" fontId="7" fillId="0" borderId="1" xfId="0" applyFont="1" applyFill="1" applyBorder="1"/>
    <xf numFmtId="164" fontId="3" fillId="0" borderId="8" xfId="0" applyNumberFormat="1" applyFont="1" applyFill="1" applyBorder="1" applyAlignment="1">
      <alignment horizontal="right" vertical="top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Font="1" applyFill="1" applyBorder="1"/>
    <xf numFmtId="166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/>
    <xf numFmtId="0" fontId="5" fillId="0" borderId="2" xfId="0" applyFont="1" applyBorder="1"/>
    <xf numFmtId="164" fontId="6" fillId="0" borderId="5" xfId="0" applyNumberFormat="1" applyFont="1" applyFill="1" applyBorder="1" applyAlignment="1">
      <alignment horizontal="right" vertical="top" wrapText="1" readingOrder="1"/>
    </xf>
    <xf numFmtId="0" fontId="6" fillId="0" borderId="2" xfId="0" applyNumberFormat="1" applyFont="1" applyFill="1" applyBorder="1" applyAlignment="1">
      <alignment horizontal="right" vertical="center" wrapText="1" readingOrder="1"/>
    </xf>
    <xf numFmtId="166" fontId="6" fillId="0" borderId="2" xfId="0" applyNumberFormat="1" applyFont="1" applyFill="1" applyBorder="1" applyAlignment="1">
      <alignment horizontal="right" vertical="center" wrapText="1" readingOrder="1"/>
    </xf>
    <xf numFmtId="165" fontId="5" fillId="0" borderId="2" xfId="0" applyNumberFormat="1" applyFont="1" applyBorder="1"/>
    <xf numFmtId="166" fontId="6" fillId="2" borderId="2" xfId="0" applyNumberFormat="1" applyFont="1" applyFill="1" applyBorder="1" applyAlignment="1">
      <alignment horizontal="right" vertical="center" wrapText="1" readingOrder="1"/>
    </xf>
    <xf numFmtId="165" fontId="5" fillId="0" borderId="5" xfId="0" applyNumberFormat="1" applyFont="1" applyBorder="1"/>
    <xf numFmtId="165" fontId="3" fillId="0" borderId="8" xfId="0" applyNumberFormat="1" applyFont="1" applyFill="1" applyBorder="1" applyAlignment="1">
      <alignment horizontal="right"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2" fillId="0" borderId="0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9"/>
  <sheetViews>
    <sheetView showGridLines="0" tabSelected="1" workbookViewId="0">
      <selection activeCell="T11" sqref="T11"/>
    </sheetView>
  </sheetViews>
  <sheetFormatPr defaultRowHeight="15.75" x14ac:dyDescent="0.25"/>
  <cols>
    <col min="2" max="2" width="6.7109375" style="30" customWidth="1"/>
    <col min="3" max="3" width="24" style="30" customWidth="1"/>
    <col min="4" max="9" width="14.140625" style="30" hidden="1" customWidth="1"/>
    <col min="10" max="10" width="14.140625" style="30" customWidth="1"/>
    <col min="11" max="15" width="11.28515625" style="30" customWidth="1"/>
  </cols>
  <sheetData>
    <row r="3" spans="2:15" x14ac:dyDescent="0.25">
      <c r="B3" s="1"/>
      <c r="C3" s="1"/>
      <c r="D3" s="1"/>
      <c r="E3" s="1"/>
      <c r="F3" s="1"/>
      <c r="G3" s="1"/>
      <c r="H3" s="1"/>
      <c r="I3" s="1"/>
      <c r="J3" s="1" t="s">
        <v>118</v>
      </c>
      <c r="L3" s="1"/>
      <c r="M3" s="1"/>
      <c r="N3" s="1"/>
      <c r="O3" s="1"/>
    </row>
    <row r="4" spans="2:15" ht="6" customHeight="1" x14ac:dyDescent="0.25"/>
    <row r="5" spans="2:15" ht="20.25" customHeight="1" x14ac:dyDescent="0.25">
      <c r="B5" s="56" t="s">
        <v>103</v>
      </c>
      <c r="C5" s="58" t="s">
        <v>0</v>
      </c>
      <c r="D5" s="58" t="s">
        <v>105</v>
      </c>
      <c r="E5" s="58" t="s">
        <v>106</v>
      </c>
      <c r="F5" s="2" t="s">
        <v>107</v>
      </c>
      <c r="G5" s="58" t="s">
        <v>116</v>
      </c>
      <c r="H5" s="58" t="s">
        <v>115</v>
      </c>
      <c r="I5" s="68" t="s">
        <v>117</v>
      </c>
      <c r="J5" s="65" t="s">
        <v>109</v>
      </c>
      <c r="K5" s="67" t="s">
        <v>107</v>
      </c>
      <c r="L5" s="67"/>
      <c r="M5" s="67"/>
      <c r="N5" s="67"/>
      <c r="O5" s="67"/>
    </row>
    <row r="6" spans="2:15" ht="35.25" customHeight="1" x14ac:dyDescent="0.25">
      <c r="B6" s="57"/>
      <c r="C6" s="58"/>
      <c r="D6" s="58"/>
      <c r="E6" s="58"/>
      <c r="F6" s="2" t="s">
        <v>108</v>
      </c>
      <c r="G6" s="58"/>
      <c r="H6" s="58"/>
      <c r="I6" s="68"/>
      <c r="J6" s="66"/>
      <c r="K6" s="44" t="s">
        <v>110</v>
      </c>
      <c r="L6" s="2" t="s">
        <v>111</v>
      </c>
      <c r="M6" s="2" t="s">
        <v>112</v>
      </c>
      <c r="N6" s="2" t="s">
        <v>113</v>
      </c>
      <c r="O6" s="3" t="s">
        <v>114</v>
      </c>
    </row>
    <row r="7" spans="2:15" ht="22.5" customHeight="1" x14ac:dyDescent="0.25">
      <c r="B7" s="59" t="s">
        <v>104</v>
      </c>
      <c r="C7" s="4" t="s">
        <v>1</v>
      </c>
      <c r="D7" s="5">
        <v>194</v>
      </c>
      <c r="E7" s="6">
        <v>673</v>
      </c>
      <c r="F7" s="6">
        <v>329</v>
      </c>
      <c r="G7" s="38">
        <v>7</v>
      </c>
      <c r="H7" s="4"/>
      <c r="I7" s="36">
        <v>1</v>
      </c>
      <c r="J7" s="11">
        <v>9703</v>
      </c>
      <c r="K7" s="6"/>
      <c r="L7" s="12">
        <v>538</v>
      </c>
      <c r="M7" s="12">
        <v>1786</v>
      </c>
      <c r="N7" s="12">
        <v>3109</v>
      </c>
      <c r="O7" s="12">
        <v>4270</v>
      </c>
    </row>
    <row r="8" spans="2:15" ht="22.5" customHeight="1" x14ac:dyDescent="0.25">
      <c r="B8" s="60"/>
      <c r="C8" s="9" t="s">
        <v>2</v>
      </c>
      <c r="D8" s="13">
        <v>123</v>
      </c>
      <c r="E8" s="7">
        <v>428</v>
      </c>
      <c r="F8" s="7">
        <v>211</v>
      </c>
      <c r="G8" s="8">
        <v>4</v>
      </c>
      <c r="H8" s="9"/>
      <c r="I8" s="10">
        <v>5</v>
      </c>
      <c r="J8" s="14">
        <v>23621</v>
      </c>
      <c r="K8" s="12">
        <v>5</v>
      </c>
      <c r="L8" s="12">
        <v>2713</v>
      </c>
      <c r="M8" s="12">
        <v>2735</v>
      </c>
      <c r="N8" s="12">
        <v>7284</v>
      </c>
      <c r="O8" s="12">
        <v>10884</v>
      </c>
    </row>
    <row r="9" spans="2:15" ht="22.5" customHeight="1" x14ac:dyDescent="0.25">
      <c r="B9" s="60"/>
      <c r="C9" s="9" t="s">
        <v>3</v>
      </c>
      <c r="D9" s="13">
        <v>278</v>
      </c>
      <c r="E9" s="7">
        <v>980</v>
      </c>
      <c r="F9" s="7">
        <v>489</v>
      </c>
      <c r="G9" s="8">
        <v>25</v>
      </c>
      <c r="H9" s="9">
        <v>2</v>
      </c>
      <c r="I9" s="10">
        <v>9</v>
      </c>
      <c r="J9" s="14">
        <v>11831</v>
      </c>
      <c r="K9" s="12">
        <v>35</v>
      </c>
      <c r="L9" s="12">
        <v>1417</v>
      </c>
      <c r="M9" s="12">
        <v>1647</v>
      </c>
      <c r="N9" s="12">
        <v>3459</v>
      </c>
      <c r="O9" s="12">
        <v>5273</v>
      </c>
    </row>
    <row r="10" spans="2:15" ht="22.5" customHeight="1" x14ac:dyDescent="0.25">
      <c r="B10" s="60"/>
      <c r="C10" s="9" t="s">
        <v>4</v>
      </c>
      <c r="D10" s="13">
        <v>151</v>
      </c>
      <c r="E10" s="7">
        <v>573</v>
      </c>
      <c r="F10" s="7">
        <v>264</v>
      </c>
      <c r="G10" s="8">
        <v>6</v>
      </c>
      <c r="H10" s="9"/>
      <c r="I10" s="10">
        <v>9</v>
      </c>
      <c r="J10" s="14">
        <v>32917</v>
      </c>
      <c r="K10" s="12">
        <v>60</v>
      </c>
      <c r="L10" s="12">
        <v>2457</v>
      </c>
      <c r="M10" s="12">
        <v>3575</v>
      </c>
      <c r="N10" s="12">
        <v>13313</v>
      </c>
      <c r="O10" s="12">
        <v>13512</v>
      </c>
    </row>
    <row r="11" spans="2:15" ht="22.5" customHeight="1" x14ac:dyDescent="0.25">
      <c r="B11" s="61" t="s">
        <v>5</v>
      </c>
      <c r="C11" s="61"/>
      <c r="D11" s="26">
        <v>746</v>
      </c>
      <c r="E11" s="27">
        <v>2654</v>
      </c>
      <c r="F11" s="27">
        <v>1293</v>
      </c>
      <c r="G11" s="39">
        <v>42</v>
      </c>
      <c r="H11" s="32">
        <f t="shared" ref="H11" si="0">SUM(H7:H10)</f>
        <v>2</v>
      </c>
      <c r="I11" s="33">
        <v>24</v>
      </c>
      <c r="J11" s="34">
        <f>SUM(J7:J10)</f>
        <v>78072</v>
      </c>
      <c r="K11" s="32">
        <f t="shared" ref="K11:O11" si="1">SUM(K7:K10)</f>
        <v>100</v>
      </c>
      <c r="L11" s="32">
        <f t="shared" si="1"/>
        <v>7125</v>
      </c>
      <c r="M11" s="32">
        <f t="shared" si="1"/>
        <v>9743</v>
      </c>
      <c r="N11" s="32">
        <f t="shared" si="1"/>
        <v>27165</v>
      </c>
      <c r="O11" s="32">
        <f t="shared" si="1"/>
        <v>33939</v>
      </c>
    </row>
    <row r="12" spans="2:15" ht="22.5" customHeight="1" x14ac:dyDescent="0.25">
      <c r="B12" s="60" t="s">
        <v>6</v>
      </c>
      <c r="C12" s="9" t="s">
        <v>7</v>
      </c>
      <c r="D12" s="13">
        <v>143</v>
      </c>
      <c r="E12" s="7">
        <v>577</v>
      </c>
      <c r="F12" s="7">
        <v>279</v>
      </c>
      <c r="G12" s="8">
        <v>15</v>
      </c>
      <c r="H12" s="9"/>
      <c r="I12" s="10">
        <v>16</v>
      </c>
      <c r="J12" s="14">
        <v>56731</v>
      </c>
      <c r="K12" s="12">
        <v>8</v>
      </c>
      <c r="L12" s="12">
        <v>1197</v>
      </c>
      <c r="M12" s="12">
        <v>2179</v>
      </c>
      <c r="N12" s="12">
        <v>29477</v>
      </c>
      <c r="O12" s="12">
        <v>23870</v>
      </c>
    </row>
    <row r="13" spans="2:15" ht="22.5" customHeight="1" x14ac:dyDescent="0.25">
      <c r="B13" s="60"/>
      <c r="C13" s="9" t="s">
        <v>8</v>
      </c>
      <c r="D13" s="13">
        <v>189</v>
      </c>
      <c r="E13" s="7">
        <v>798</v>
      </c>
      <c r="F13" s="7">
        <v>388</v>
      </c>
      <c r="G13" s="8">
        <v>16</v>
      </c>
      <c r="H13" s="9">
        <v>2</v>
      </c>
      <c r="I13" s="10">
        <v>17</v>
      </c>
      <c r="J13" s="14">
        <v>59471</v>
      </c>
      <c r="K13" s="12">
        <v>110</v>
      </c>
      <c r="L13" s="12">
        <v>2682</v>
      </c>
      <c r="M13" s="12">
        <v>3030</v>
      </c>
      <c r="N13" s="12">
        <v>24862</v>
      </c>
      <c r="O13" s="12">
        <v>28787</v>
      </c>
    </row>
    <row r="14" spans="2:15" ht="22.5" customHeight="1" x14ac:dyDescent="0.25">
      <c r="B14" s="60"/>
      <c r="C14" s="9" t="s">
        <v>9</v>
      </c>
      <c r="D14" s="13">
        <v>230</v>
      </c>
      <c r="E14" s="7">
        <v>878</v>
      </c>
      <c r="F14" s="7">
        <v>434</v>
      </c>
      <c r="G14" s="8">
        <v>25</v>
      </c>
      <c r="H14" s="9">
        <v>1</v>
      </c>
      <c r="I14" s="10">
        <v>7</v>
      </c>
      <c r="J14" s="14">
        <v>24267</v>
      </c>
      <c r="K14" s="12">
        <v>9</v>
      </c>
      <c r="L14" s="12">
        <v>1081</v>
      </c>
      <c r="M14" s="12">
        <v>2008</v>
      </c>
      <c r="N14" s="12">
        <v>7441</v>
      </c>
      <c r="O14" s="12">
        <v>13728</v>
      </c>
    </row>
    <row r="15" spans="2:15" ht="22.5" customHeight="1" x14ac:dyDescent="0.25">
      <c r="B15" s="55" t="s">
        <v>5</v>
      </c>
      <c r="C15" s="55"/>
      <c r="D15" s="15">
        <v>562</v>
      </c>
      <c r="E15" s="16">
        <v>2253</v>
      </c>
      <c r="F15" s="16">
        <v>1101</v>
      </c>
      <c r="G15" s="17">
        <v>56</v>
      </c>
      <c r="H15" s="18">
        <f>SUM(H12:H14)</f>
        <v>3</v>
      </c>
      <c r="I15" s="19">
        <v>40</v>
      </c>
      <c r="J15" s="20">
        <f>SUM(J12:J14)</f>
        <v>140469</v>
      </c>
      <c r="K15" s="18">
        <f t="shared" ref="K15:O15" si="2">SUM(K12:K14)</f>
        <v>127</v>
      </c>
      <c r="L15" s="18">
        <f t="shared" si="2"/>
        <v>4960</v>
      </c>
      <c r="M15" s="18">
        <f t="shared" si="2"/>
        <v>7217</v>
      </c>
      <c r="N15" s="18">
        <f t="shared" si="2"/>
        <v>61780</v>
      </c>
      <c r="O15" s="18">
        <f t="shared" si="2"/>
        <v>66385</v>
      </c>
    </row>
    <row r="16" spans="2:15" ht="22.5" customHeight="1" x14ac:dyDescent="0.25">
      <c r="B16" s="59" t="s">
        <v>10</v>
      </c>
      <c r="C16" s="4" t="s">
        <v>11</v>
      </c>
      <c r="D16" s="5">
        <v>144</v>
      </c>
      <c r="E16" s="6">
        <v>574</v>
      </c>
      <c r="F16" s="6">
        <v>299</v>
      </c>
      <c r="G16" s="38">
        <v>30</v>
      </c>
      <c r="H16" s="4"/>
      <c r="I16" s="36">
        <v>4</v>
      </c>
      <c r="J16" s="11">
        <v>49801</v>
      </c>
      <c r="K16" s="37">
        <v>232</v>
      </c>
      <c r="L16" s="37">
        <v>1043</v>
      </c>
      <c r="M16" s="37">
        <v>3701</v>
      </c>
      <c r="N16" s="37">
        <v>22773</v>
      </c>
      <c r="O16" s="37">
        <v>22052</v>
      </c>
    </row>
    <row r="17" spans="2:15" ht="22.5" customHeight="1" x14ac:dyDescent="0.25">
      <c r="B17" s="60"/>
      <c r="C17" s="9" t="s">
        <v>12</v>
      </c>
      <c r="D17" s="13">
        <v>152</v>
      </c>
      <c r="E17" s="7">
        <v>566</v>
      </c>
      <c r="F17" s="7">
        <v>281</v>
      </c>
      <c r="G17" s="8">
        <v>27</v>
      </c>
      <c r="H17" s="9"/>
      <c r="I17" s="10">
        <v>2</v>
      </c>
      <c r="J17" s="14">
        <v>2948</v>
      </c>
      <c r="K17" s="7"/>
      <c r="L17" s="12">
        <v>111</v>
      </c>
      <c r="M17" s="12">
        <v>665</v>
      </c>
      <c r="N17" s="12">
        <v>893</v>
      </c>
      <c r="O17" s="12">
        <v>1279</v>
      </c>
    </row>
    <row r="18" spans="2:15" ht="22.5" customHeight="1" x14ac:dyDescent="0.25">
      <c r="B18" s="60"/>
      <c r="C18" s="9" t="s">
        <v>13</v>
      </c>
      <c r="D18" s="13">
        <v>126</v>
      </c>
      <c r="E18" s="7">
        <v>472</v>
      </c>
      <c r="F18" s="7">
        <v>210</v>
      </c>
      <c r="G18" s="8">
        <v>18</v>
      </c>
      <c r="H18" s="9"/>
      <c r="I18" s="10">
        <v>8</v>
      </c>
      <c r="J18" s="14">
        <v>45758</v>
      </c>
      <c r="K18" s="12">
        <v>12</v>
      </c>
      <c r="L18" s="12">
        <v>771</v>
      </c>
      <c r="M18" s="12">
        <v>2887</v>
      </c>
      <c r="N18" s="12">
        <v>22458</v>
      </c>
      <c r="O18" s="12">
        <v>19630</v>
      </c>
    </row>
    <row r="19" spans="2:15" ht="22.5" customHeight="1" x14ac:dyDescent="0.25">
      <c r="B19" s="69" t="s">
        <v>5</v>
      </c>
      <c r="C19" s="69"/>
      <c r="D19" s="26">
        <v>422</v>
      </c>
      <c r="E19" s="27">
        <v>1612</v>
      </c>
      <c r="F19" s="27">
        <v>790</v>
      </c>
      <c r="G19" s="39">
        <v>75</v>
      </c>
      <c r="H19" s="25"/>
      <c r="I19" s="33">
        <v>14</v>
      </c>
      <c r="J19" s="34">
        <f>SUM(J16:J18)</f>
        <v>98507</v>
      </c>
      <c r="K19" s="32">
        <f t="shared" ref="K19:O19" si="3">SUM(K16:K18)</f>
        <v>244</v>
      </c>
      <c r="L19" s="32">
        <f t="shared" si="3"/>
        <v>1925</v>
      </c>
      <c r="M19" s="32">
        <f t="shared" si="3"/>
        <v>7253</v>
      </c>
      <c r="N19" s="32">
        <f t="shared" si="3"/>
        <v>46124</v>
      </c>
      <c r="O19" s="32">
        <f t="shared" si="3"/>
        <v>42961</v>
      </c>
    </row>
    <row r="20" spans="2:15" ht="22.5" customHeight="1" x14ac:dyDescent="0.25">
      <c r="B20" s="60" t="s">
        <v>14</v>
      </c>
      <c r="C20" s="9" t="s">
        <v>15</v>
      </c>
      <c r="D20" s="13">
        <v>93</v>
      </c>
      <c r="E20" s="7">
        <v>322</v>
      </c>
      <c r="F20" s="7">
        <v>163</v>
      </c>
      <c r="G20" s="21">
        <v>6</v>
      </c>
      <c r="H20" s="9"/>
      <c r="I20" s="10">
        <v>2</v>
      </c>
      <c r="J20" s="14">
        <v>37659</v>
      </c>
      <c r="K20" s="12">
        <v>3549</v>
      </c>
      <c r="L20" s="12">
        <v>1567</v>
      </c>
      <c r="M20" s="12">
        <v>429</v>
      </c>
      <c r="N20" s="12">
        <v>11016</v>
      </c>
      <c r="O20" s="12">
        <v>21098</v>
      </c>
    </row>
    <row r="21" spans="2:15" ht="22.5" customHeight="1" x14ac:dyDescent="0.25">
      <c r="B21" s="60"/>
      <c r="C21" s="9" t="s">
        <v>16</v>
      </c>
      <c r="D21" s="13">
        <v>96</v>
      </c>
      <c r="E21" s="7">
        <v>346</v>
      </c>
      <c r="F21" s="7">
        <v>177</v>
      </c>
      <c r="G21" s="21">
        <v>3</v>
      </c>
      <c r="H21" s="9"/>
      <c r="I21" s="10">
        <v>4</v>
      </c>
      <c r="J21" s="14">
        <v>32424</v>
      </c>
      <c r="K21" s="12">
        <v>2535</v>
      </c>
      <c r="L21" s="12">
        <v>1383</v>
      </c>
      <c r="M21" s="12">
        <v>181</v>
      </c>
      <c r="N21" s="12">
        <v>11026</v>
      </c>
      <c r="O21" s="12">
        <v>17299</v>
      </c>
    </row>
    <row r="22" spans="2:15" ht="22.5" customHeight="1" x14ac:dyDescent="0.25">
      <c r="B22" s="60"/>
      <c r="C22" s="9" t="s">
        <v>17</v>
      </c>
      <c r="D22" s="13">
        <v>91</v>
      </c>
      <c r="E22" s="7">
        <v>369</v>
      </c>
      <c r="F22" s="7">
        <v>189</v>
      </c>
      <c r="G22" s="21">
        <v>3</v>
      </c>
      <c r="H22" s="9"/>
      <c r="I22" s="10">
        <v>2</v>
      </c>
      <c r="J22" s="14">
        <v>27454</v>
      </c>
      <c r="K22" s="12">
        <v>1747</v>
      </c>
      <c r="L22" s="12">
        <v>880</v>
      </c>
      <c r="M22" s="12">
        <v>84</v>
      </c>
      <c r="N22" s="12">
        <v>11769</v>
      </c>
      <c r="O22" s="12">
        <v>12974</v>
      </c>
    </row>
    <row r="23" spans="2:15" ht="22.5" customHeight="1" x14ac:dyDescent="0.25">
      <c r="B23" s="60"/>
      <c r="C23" s="9" t="s">
        <v>18</v>
      </c>
      <c r="D23" s="13">
        <v>211</v>
      </c>
      <c r="E23" s="7">
        <v>820</v>
      </c>
      <c r="F23" s="7">
        <v>408</v>
      </c>
      <c r="G23" s="21">
        <v>4</v>
      </c>
      <c r="H23" s="9">
        <v>2</v>
      </c>
      <c r="I23" s="10">
        <v>9</v>
      </c>
      <c r="J23" s="14">
        <v>33318</v>
      </c>
      <c r="K23" s="12">
        <v>2204</v>
      </c>
      <c r="L23" s="12">
        <v>1827</v>
      </c>
      <c r="M23" s="12">
        <v>800</v>
      </c>
      <c r="N23" s="12">
        <v>9428</v>
      </c>
      <c r="O23" s="12">
        <v>19059</v>
      </c>
    </row>
    <row r="24" spans="2:15" ht="22.5" customHeight="1" x14ac:dyDescent="0.25">
      <c r="B24" s="55" t="s">
        <v>5</v>
      </c>
      <c r="C24" s="55"/>
      <c r="D24" s="15">
        <v>491</v>
      </c>
      <c r="E24" s="16">
        <v>1857</v>
      </c>
      <c r="F24" s="16">
        <v>937</v>
      </c>
      <c r="G24" s="22">
        <v>16</v>
      </c>
      <c r="H24" s="18">
        <f>SUM(H20:H23)</f>
        <v>2</v>
      </c>
      <c r="I24" s="19">
        <v>17</v>
      </c>
      <c r="J24" s="20">
        <f>SUM(J20:J23)</f>
        <v>130855</v>
      </c>
      <c r="K24" s="18">
        <f t="shared" ref="K24:O24" si="4">SUM(K20:K23)</f>
        <v>10035</v>
      </c>
      <c r="L24" s="18">
        <f t="shared" si="4"/>
        <v>5657</v>
      </c>
      <c r="M24" s="18">
        <f t="shared" si="4"/>
        <v>1494</v>
      </c>
      <c r="N24" s="18">
        <f t="shared" si="4"/>
        <v>43239</v>
      </c>
      <c r="O24" s="18">
        <f t="shared" si="4"/>
        <v>70430</v>
      </c>
    </row>
    <row r="25" spans="2:15" ht="22.5" customHeight="1" x14ac:dyDescent="0.25">
      <c r="B25" s="59" t="s">
        <v>19</v>
      </c>
      <c r="C25" s="4" t="s">
        <v>20</v>
      </c>
      <c r="D25" s="5">
        <v>90</v>
      </c>
      <c r="E25" s="6">
        <v>367</v>
      </c>
      <c r="F25" s="6">
        <v>179</v>
      </c>
      <c r="G25" s="35">
        <v>10</v>
      </c>
      <c r="H25" s="4">
        <v>1</v>
      </c>
      <c r="I25" s="36">
        <v>7</v>
      </c>
      <c r="J25" s="11">
        <v>21100</v>
      </c>
      <c r="K25" s="37">
        <v>165</v>
      </c>
      <c r="L25" s="37">
        <v>1099</v>
      </c>
      <c r="M25" s="37">
        <v>2019</v>
      </c>
      <c r="N25" s="37">
        <v>11827</v>
      </c>
      <c r="O25" s="37">
        <v>5990</v>
      </c>
    </row>
    <row r="26" spans="2:15" ht="22.5" customHeight="1" x14ac:dyDescent="0.25">
      <c r="B26" s="60"/>
      <c r="C26" s="9" t="s">
        <v>21</v>
      </c>
      <c r="D26" s="13">
        <v>96</v>
      </c>
      <c r="E26" s="7">
        <v>405</v>
      </c>
      <c r="F26" s="7">
        <v>207</v>
      </c>
      <c r="G26" s="21">
        <v>10</v>
      </c>
      <c r="H26" s="9"/>
      <c r="I26" s="10">
        <v>8</v>
      </c>
      <c r="J26" s="14">
        <v>30829</v>
      </c>
      <c r="K26" s="12">
        <v>82</v>
      </c>
      <c r="L26" s="12">
        <v>1788</v>
      </c>
      <c r="M26" s="12">
        <v>2760</v>
      </c>
      <c r="N26" s="12">
        <v>15014</v>
      </c>
      <c r="O26" s="12">
        <v>11185</v>
      </c>
    </row>
    <row r="27" spans="2:15" ht="22.5" customHeight="1" x14ac:dyDescent="0.25">
      <c r="B27" s="60"/>
      <c r="C27" s="9" t="s">
        <v>22</v>
      </c>
      <c r="D27" s="13">
        <v>148</v>
      </c>
      <c r="E27" s="7">
        <v>608</v>
      </c>
      <c r="F27" s="7">
        <v>270</v>
      </c>
      <c r="G27" s="21">
        <v>7</v>
      </c>
      <c r="H27" s="9"/>
      <c r="I27" s="10">
        <v>5</v>
      </c>
      <c r="J27" s="14">
        <v>40779</v>
      </c>
      <c r="K27" s="12">
        <v>209</v>
      </c>
      <c r="L27" s="12">
        <v>2122</v>
      </c>
      <c r="M27" s="12">
        <v>2411</v>
      </c>
      <c r="N27" s="12">
        <v>22065</v>
      </c>
      <c r="O27" s="12">
        <v>13972</v>
      </c>
    </row>
    <row r="28" spans="2:15" ht="22.5" customHeight="1" x14ac:dyDescent="0.25">
      <c r="B28" s="60"/>
      <c r="C28" s="9" t="s">
        <v>23</v>
      </c>
      <c r="D28" s="13">
        <v>125</v>
      </c>
      <c r="E28" s="7">
        <v>497</v>
      </c>
      <c r="F28" s="7">
        <v>245</v>
      </c>
      <c r="G28" s="21">
        <v>10</v>
      </c>
      <c r="H28" s="9"/>
      <c r="I28" s="10">
        <v>4</v>
      </c>
      <c r="J28" s="14">
        <v>40732</v>
      </c>
      <c r="K28" s="12">
        <v>157</v>
      </c>
      <c r="L28" s="12">
        <v>2277</v>
      </c>
      <c r="M28" s="12">
        <v>4541</v>
      </c>
      <c r="N28" s="12">
        <v>22901</v>
      </c>
      <c r="O28" s="12">
        <v>10856</v>
      </c>
    </row>
    <row r="29" spans="2:15" ht="22.5" customHeight="1" x14ac:dyDescent="0.25">
      <c r="B29" s="70"/>
      <c r="C29" s="25" t="s">
        <v>24</v>
      </c>
      <c r="D29" s="40">
        <v>249</v>
      </c>
      <c r="E29" s="41">
        <v>935</v>
      </c>
      <c r="F29" s="41">
        <v>470</v>
      </c>
      <c r="G29" s="42">
        <v>11</v>
      </c>
      <c r="H29" s="25"/>
      <c r="I29" s="43">
        <v>6</v>
      </c>
      <c r="J29" s="53">
        <v>9056</v>
      </c>
      <c r="K29" s="54">
        <v>21</v>
      </c>
      <c r="L29" s="54">
        <v>564</v>
      </c>
      <c r="M29" s="54">
        <v>1395</v>
      </c>
      <c r="N29" s="54">
        <v>3854</v>
      </c>
      <c r="O29" s="54">
        <v>3222</v>
      </c>
    </row>
    <row r="30" spans="2:15" ht="22.5" customHeight="1" x14ac:dyDescent="0.25">
      <c r="B30" s="55" t="s">
        <v>5</v>
      </c>
      <c r="C30" s="55"/>
      <c r="D30" s="15">
        <v>708</v>
      </c>
      <c r="E30" s="16">
        <v>2812</v>
      </c>
      <c r="F30" s="16">
        <v>1371</v>
      </c>
      <c r="G30" s="22">
        <v>48</v>
      </c>
      <c r="H30" s="18">
        <f>SUM(H25:H29)</f>
        <v>1</v>
      </c>
      <c r="I30" s="19">
        <v>30</v>
      </c>
      <c r="J30" s="20">
        <f>SUM(J25:J29)</f>
        <v>142496</v>
      </c>
      <c r="K30" s="18">
        <f t="shared" ref="K30:O30" si="5">SUM(K25:K29)</f>
        <v>634</v>
      </c>
      <c r="L30" s="18">
        <f t="shared" si="5"/>
        <v>7850</v>
      </c>
      <c r="M30" s="18">
        <f t="shared" si="5"/>
        <v>13126</v>
      </c>
      <c r="N30" s="18">
        <f t="shared" si="5"/>
        <v>75661</v>
      </c>
      <c r="O30" s="18">
        <f t="shared" si="5"/>
        <v>45225</v>
      </c>
    </row>
    <row r="31" spans="2:15" ht="22.5" customHeight="1" x14ac:dyDescent="0.25">
      <c r="B31" s="60" t="s">
        <v>25</v>
      </c>
      <c r="C31" s="9" t="s">
        <v>26</v>
      </c>
      <c r="D31" s="13">
        <v>128</v>
      </c>
      <c r="E31" s="7">
        <v>490</v>
      </c>
      <c r="F31" s="7">
        <v>234</v>
      </c>
      <c r="G31" s="21">
        <v>13</v>
      </c>
      <c r="H31" s="9">
        <v>2</v>
      </c>
      <c r="I31" s="10">
        <v>16</v>
      </c>
      <c r="J31" s="14">
        <v>52030</v>
      </c>
      <c r="K31" s="12">
        <v>108</v>
      </c>
      <c r="L31" s="12">
        <v>3566</v>
      </c>
      <c r="M31" s="12">
        <v>2957</v>
      </c>
      <c r="N31" s="12">
        <v>27174</v>
      </c>
      <c r="O31" s="12">
        <v>18225</v>
      </c>
    </row>
    <row r="32" spans="2:15" ht="22.5" customHeight="1" x14ac:dyDescent="0.25">
      <c r="B32" s="60"/>
      <c r="C32" s="9" t="s">
        <v>27</v>
      </c>
      <c r="D32" s="13">
        <v>164</v>
      </c>
      <c r="E32" s="7">
        <v>610</v>
      </c>
      <c r="F32" s="7">
        <v>290</v>
      </c>
      <c r="G32" s="21">
        <v>4</v>
      </c>
      <c r="H32" s="9"/>
      <c r="I32" s="10">
        <v>7</v>
      </c>
      <c r="J32" s="14">
        <v>65736</v>
      </c>
      <c r="K32" s="12">
        <v>2</v>
      </c>
      <c r="L32" s="12">
        <v>3377</v>
      </c>
      <c r="M32" s="12">
        <v>3521</v>
      </c>
      <c r="N32" s="12">
        <v>37651</v>
      </c>
      <c r="O32" s="12">
        <v>21185</v>
      </c>
    </row>
    <row r="33" spans="2:15" ht="22.5" customHeight="1" x14ac:dyDescent="0.25">
      <c r="B33" s="60"/>
      <c r="C33" s="9" t="s">
        <v>28</v>
      </c>
      <c r="D33" s="13">
        <v>159</v>
      </c>
      <c r="E33" s="7">
        <v>608</v>
      </c>
      <c r="F33" s="7">
        <v>288</v>
      </c>
      <c r="G33" s="21">
        <v>11</v>
      </c>
      <c r="H33" s="9"/>
      <c r="I33" s="10">
        <v>4</v>
      </c>
      <c r="J33" s="14">
        <v>44591</v>
      </c>
      <c r="K33" s="12">
        <v>25</v>
      </c>
      <c r="L33" s="12">
        <v>3081</v>
      </c>
      <c r="M33" s="12">
        <v>2633</v>
      </c>
      <c r="N33" s="12">
        <v>21546</v>
      </c>
      <c r="O33" s="12">
        <v>17306</v>
      </c>
    </row>
    <row r="34" spans="2:15" ht="22.5" customHeight="1" x14ac:dyDescent="0.25">
      <c r="B34" s="60"/>
      <c r="C34" s="9" t="s">
        <v>29</v>
      </c>
      <c r="D34" s="13">
        <v>184</v>
      </c>
      <c r="E34" s="7">
        <v>632</v>
      </c>
      <c r="F34" s="7">
        <v>320</v>
      </c>
      <c r="G34" s="21">
        <v>20</v>
      </c>
      <c r="H34" s="9"/>
      <c r="I34" s="10">
        <v>9</v>
      </c>
      <c r="J34" s="14">
        <v>16071</v>
      </c>
      <c r="K34" s="7"/>
      <c r="L34" s="12">
        <v>768</v>
      </c>
      <c r="M34" s="12">
        <v>1247</v>
      </c>
      <c r="N34" s="12">
        <v>8051</v>
      </c>
      <c r="O34" s="12">
        <v>6005</v>
      </c>
    </row>
    <row r="35" spans="2:15" ht="22.5" customHeight="1" x14ac:dyDescent="0.25">
      <c r="B35" s="55" t="s">
        <v>5</v>
      </c>
      <c r="C35" s="55"/>
      <c r="D35" s="15">
        <v>635</v>
      </c>
      <c r="E35" s="16">
        <v>2340</v>
      </c>
      <c r="F35" s="16">
        <v>1132</v>
      </c>
      <c r="G35" s="22">
        <v>48</v>
      </c>
      <c r="H35" s="18">
        <f>SUM(H31:H34)</f>
        <v>2</v>
      </c>
      <c r="I35" s="19">
        <v>36</v>
      </c>
      <c r="J35" s="20">
        <f>SUM(J31:J34)</f>
        <v>178428</v>
      </c>
      <c r="K35" s="18">
        <f t="shared" ref="K35:O35" si="6">SUM(K31:K34)</f>
        <v>135</v>
      </c>
      <c r="L35" s="18">
        <f t="shared" si="6"/>
        <v>10792</v>
      </c>
      <c r="M35" s="18">
        <f t="shared" si="6"/>
        <v>10358</v>
      </c>
      <c r="N35" s="18">
        <f t="shared" si="6"/>
        <v>94422</v>
      </c>
      <c r="O35" s="18">
        <f t="shared" si="6"/>
        <v>62721</v>
      </c>
    </row>
    <row r="36" spans="2:15" ht="22.5" customHeight="1" x14ac:dyDescent="0.25">
      <c r="B36" s="59" t="s">
        <v>30</v>
      </c>
      <c r="C36" s="4" t="s">
        <v>31</v>
      </c>
      <c r="D36" s="5">
        <v>156</v>
      </c>
      <c r="E36" s="6">
        <v>605</v>
      </c>
      <c r="F36" s="6">
        <v>299</v>
      </c>
      <c r="G36" s="35">
        <v>17</v>
      </c>
      <c r="H36" s="4"/>
      <c r="I36" s="36">
        <v>17</v>
      </c>
      <c r="J36" s="11">
        <v>54981</v>
      </c>
      <c r="K36" s="37">
        <v>318</v>
      </c>
      <c r="L36" s="37">
        <v>1333</v>
      </c>
      <c r="M36" s="37">
        <v>1965</v>
      </c>
      <c r="N36" s="37">
        <v>34399</v>
      </c>
      <c r="O36" s="37">
        <v>16966</v>
      </c>
    </row>
    <row r="37" spans="2:15" ht="22.5" customHeight="1" x14ac:dyDescent="0.25">
      <c r="B37" s="60"/>
      <c r="C37" s="9" t="s">
        <v>32</v>
      </c>
      <c r="D37" s="13">
        <v>187</v>
      </c>
      <c r="E37" s="7">
        <v>620</v>
      </c>
      <c r="F37" s="7">
        <v>306</v>
      </c>
      <c r="G37" s="21">
        <v>12</v>
      </c>
      <c r="H37" s="9">
        <v>1</v>
      </c>
      <c r="I37" s="10">
        <v>24</v>
      </c>
      <c r="J37" s="14">
        <v>21500</v>
      </c>
      <c r="K37" s="12">
        <v>9</v>
      </c>
      <c r="L37" s="12">
        <v>937</v>
      </c>
      <c r="M37" s="12">
        <v>1432</v>
      </c>
      <c r="N37" s="12">
        <v>12151</v>
      </c>
      <c r="O37" s="12">
        <v>6971</v>
      </c>
    </row>
    <row r="38" spans="2:15" ht="22.5" customHeight="1" x14ac:dyDescent="0.25">
      <c r="B38" s="60"/>
      <c r="C38" s="9" t="s">
        <v>33</v>
      </c>
      <c r="D38" s="13">
        <v>159</v>
      </c>
      <c r="E38" s="7">
        <v>615</v>
      </c>
      <c r="F38" s="7">
        <v>296</v>
      </c>
      <c r="G38" s="21">
        <v>15</v>
      </c>
      <c r="H38" s="9">
        <v>1</v>
      </c>
      <c r="I38" s="10">
        <v>15</v>
      </c>
      <c r="J38" s="14">
        <v>49527</v>
      </c>
      <c r="K38" s="12">
        <v>206</v>
      </c>
      <c r="L38" s="12">
        <v>1416</v>
      </c>
      <c r="M38" s="12">
        <v>1918</v>
      </c>
      <c r="N38" s="12">
        <v>32184</v>
      </c>
      <c r="O38" s="12">
        <v>13803</v>
      </c>
    </row>
    <row r="39" spans="2:15" ht="22.5" customHeight="1" x14ac:dyDescent="0.25">
      <c r="B39" s="60"/>
      <c r="C39" s="9" t="s">
        <v>34</v>
      </c>
      <c r="D39" s="13">
        <v>141</v>
      </c>
      <c r="E39" s="7">
        <v>610</v>
      </c>
      <c r="F39" s="7">
        <v>287</v>
      </c>
      <c r="G39" s="21">
        <v>11</v>
      </c>
      <c r="H39" s="9">
        <v>1</v>
      </c>
      <c r="I39" s="10">
        <v>13</v>
      </c>
      <c r="J39" s="14">
        <v>48279</v>
      </c>
      <c r="K39" s="12">
        <v>201</v>
      </c>
      <c r="L39" s="12">
        <v>1259</v>
      </c>
      <c r="M39" s="12">
        <v>1958</v>
      </c>
      <c r="N39" s="12">
        <v>29989</v>
      </c>
      <c r="O39" s="12">
        <v>14872</v>
      </c>
    </row>
    <row r="40" spans="2:15" ht="22.5" customHeight="1" x14ac:dyDescent="0.25">
      <c r="B40" s="61" t="s">
        <v>5</v>
      </c>
      <c r="C40" s="61"/>
      <c r="D40" s="26">
        <v>643</v>
      </c>
      <c r="E40" s="27">
        <v>2450</v>
      </c>
      <c r="F40" s="27">
        <v>1188</v>
      </c>
      <c r="G40" s="31">
        <v>55</v>
      </c>
      <c r="H40" s="32">
        <f>SUM(H36:H39)</f>
        <v>3</v>
      </c>
      <c r="I40" s="33">
        <v>69</v>
      </c>
      <c r="J40" s="34">
        <f>SUM(J36:J39)</f>
        <v>174287</v>
      </c>
      <c r="K40" s="32">
        <f t="shared" ref="K40:O40" si="7">SUM(K36:K39)</f>
        <v>734</v>
      </c>
      <c r="L40" s="32">
        <f t="shared" si="7"/>
        <v>4945</v>
      </c>
      <c r="M40" s="32">
        <f t="shared" si="7"/>
        <v>7273</v>
      </c>
      <c r="N40" s="32">
        <f t="shared" si="7"/>
        <v>108723</v>
      </c>
      <c r="O40" s="32">
        <f t="shared" si="7"/>
        <v>52612</v>
      </c>
    </row>
    <row r="41" spans="2:15" ht="22.5" customHeight="1" x14ac:dyDescent="0.25">
      <c r="B41" s="60" t="s">
        <v>35</v>
      </c>
      <c r="C41" s="9" t="s">
        <v>36</v>
      </c>
      <c r="D41" s="13">
        <v>292</v>
      </c>
      <c r="E41" s="7">
        <v>1123</v>
      </c>
      <c r="F41" s="7">
        <v>558</v>
      </c>
      <c r="G41" s="21">
        <v>14</v>
      </c>
      <c r="H41" s="9">
        <v>2</v>
      </c>
      <c r="I41" s="10">
        <v>21</v>
      </c>
      <c r="J41" s="14">
        <v>24855</v>
      </c>
      <c r="K41" s="12">
        <v>189</v>
      </c>
      <c r="L41" s="12">
        <v>618</v>
      </c>
      <c r="M41" s="12">
        <v>1274</v>
      </c>
      <c r="N41" s="12">
        <v>9850</v>
      </c>
      <c r="O41" s="12">
        <v>12924</v>
      </c>
    </row>
    <row r="42" spans="2:15" ht="22.5" customHeight="1" x14ac:dyDescent="0.25">
      <c r="B42" s="60"/>
      <c r="C42" s="9" t="s">
        <v>37</v>
      </c>
      <c r="D42" s="13">
        <v>224</v>
      </c>
      <c r="E42" s="7">
        <v>970</v>
      </c>
      <c r="F42" s="7">
        <v>508</v>
      </c>
      <c r="G42" s="21">
        <v>34</v>
      </c>
      <c r="H42" s="9">
        <v>1</v>
      </c>
      <c r="I42" s="10">
        <v>20</v>
      </c>
      <c r="J42" s="14">
        <v>72516</v>
      </c>
      <c r="K42" s="12">
        <v>343</v>
      </c>
      <c r="L42" s="12">
        <v>1360</v>
      </c>
      <c r="M42" s="12">
        <v>2051</v>
      </c>
      <c r="N42" s="12">
        <v>40667</v>
      </c>
      <c r="O42" s="12">
        <v>28095</v>
      </c>
    </row>
    <row r="43" spans="2:15" ht="22.5" customHeight="1" x14ac:dyDescent="0.25">
      <c r="B43" s="60"/>
      <c r="C43" s="9" t="s">
        <v>38</v>
      </c>
      <c r="D43" s="13">
        <v>252</v>
      </c>
      <c r="E43" s="7">
        <v>1088</v>
      </c>
      <c r="F43" s="7">
        <v>556</v>
      </c>
      <c r="G43" s="21">
        <v>6</v>
      </c>
      <c r="H43" s="9"/>
      <c r="I43" s="10">
        <v>9</v>
      </c>
      <c r="J43" s="14">
        <v>78828</v>
      </c>
      <c r="K43" s="12">
        <v>434</v>
      </c>
      <c r="L43" s="12">
        <v>1470</v>
      </c>
      <c r="M43" s="12">
        <v>1625</v>
      </c>
      <c r="N43" s="12">
        <v>47152</v>
      </c>
      <c r="O43" s="12">
        <v>28147</v>
      </c>
    </row>
    <row r="44" spans="2:15" ht="22.5" customHeight="1" x14ac:dyDescent="0.25">
      <c r="B44" s="60"/>
      <c r="C44" s="9" t="s">
        <v>39</v>
      </c>
      <c r="D44" s="13">
        <v>266</v>
      </c>
      <c r="E44" s="7">
        <v>1111</v>
      </c>
      <c r="F44" s="7">
        <v>544</v>
      </c>
      <c r="G44" s="21">
        <v>65</v>
      </c>
      <c r="H44" s="9">
        <v>2</v>
      </c>
      <c r="I44" s="10">
        <v>24</v>
      </c>
      <c r="J44" s="14">
        <v>56856</v>
      </c>
      <c r="K44" s="12">
        <v>1918</v>
      </c>
      <c r="L44" s="12">
        <v>2269</v>
      </c>
      <c r="M44" s="12">
        <v>1691</v>
      </c>
      <c r="N44" s="12">
        <v>25901</v>
      </c>
      <c r="O44" s="12">
        <v>25077</v>
      </c>
    </row>
    <row r="45" spans="2:15" ht="22.5" customHeight="1" x14ac:dyDescent="0.25">
      <c r="B45" s="55" t="s">
        <v>5</v>
      </c>
      <c r="C45" s="55"/>
      <c r="D45" s="15">
        <v>1034</v>
      </c>
      <c r="E45" s="16">
        <v>4292</v>
      </c>
      <c r="F45" s="16">
        <v>2166</v>
      </c>
      <c r="G45" s="22">
        <v>119</v>
      </c>
      <c r="H45" s="18">
        <f>SUM(H41:H44)</f>
        <v>5</v>
      </c>
      <c r="I45" s="19">
        <v>74</v>
      </c>
      <c r="J45" s="20">
        <f>SUM(J41:J44)</f>
        <v>233055</v>
      </c>
      <c r="K45" s="18">
        <f t="shared" ref="K45:O45" si="8">SUM(K41:K44)</f>
        <v>2884</v>
      </c>
      <c r="L45" s="18">
        <f t="shared" si="8"/>
        <v>5717</v>
      </c>
      <c r="M45" s="18">
        <f t="shared" si="8"/>
        <v>6641</v>
      </c>
      <c r="N45" s="18">
        <f t="shared" si="8"/>
        <v>123570</v>
      </c>
      <c r="O45" s="18">
        <f t="shared" si="8"/>
        <v>94243</v>
      </c>
    </row>
    <row r="46" spans="2:15" ht="22.5" customHeight="1" x14ac:dyDescent="0.25">
      <c r="B46" s="59" t="s">
        <v>40</v>
      </c>
      <c r="C46" s="4" t="s">
        <v>41</v>
      </c>
      <c r="D46" s="5">
        <v>187</v>
      </c>
      <c r="E46" s="6">
        <v>782</v>
      </c>
      <c r="F46" s="6">
        <v>400</v>
      </c>
      <c r="G46" s="35">
        <v>32</v>
      </c>
      <c r="H46" s="4"/>
      <c r="I46" s="36">
        <v>7</v>
      </c>
      <c r="J46" s="11">
        <v>45204</v>
      </c>
      <c r="K46" s="37">
        <v>1348</v>
      </c>
      <c r="L46" s="37">
        <v>1243</v>
      </c>
      <c r="M46" s="37">
        <v>1151</v>
      </c>
      <c r="N46" s="37">
        <v>16079</v>
      </c>
      <c r="O46" s="37">
        <v>25383</v>
      </c>
    </row>
    <row r="47" spans="2:15" ht="22.5" customHeight="1" x14ac:dyDescent="0.25">
      <c r="B47" s="60"/>
      <c r="C47" s="9" t="s">
        <v>42</v>
      </c>
      <c r="D47" s="13">
        <v>182</v>
      </c>
      <c r="E47" s="7">
        <v>730</v>
      </c>
      <c r="F47" s="7">
        <v>361</v>
      </c>
      <c r="G47" s="21">
        <v>29</v>
      </c>
      <c r="H47" s="9">
        <v>1</v>
      </c>
      <c r="I47" s="10">
        <v>16</v>
      </c>
      <c r="J47" s="14">
        <v>40624</v>
      </c>
      <c r="K47" s="12">
        <v>607</v>
      </c>
      <c r="L47" s="12">
        <v>1313</v>
      </c>
      <c r="M47" s="12">
        <v>744</v>
      </c>
      <c r="N47" s="12">
        <v>15440</v>
      </c>
      <c r="O47" s="12">
        <v>22520</v>
      </c>
    </row>
    <row r="48" spans="2:15" ht="22.5" customHeight="1" x14ac:dyDescent="0.25">
      <c r="B48" s="60"/>
      <c r="C48" s="9" t="s">
        <v>43</v>
      </c>
      <c r="D48" s="13">
        <v>94</v>
      </c>
      <c r="E48" s="7">
        <v>396</v>
      </c>
      <c r="F48" s="7">
        <v>194</v>
      </c>
      <c r="G48" s="21">
        <v>18</v>
      </c>
      <c r="H48" s="9"/>
      <c r="I48" s="10">
        <v>25</v>
      </c>
      <c r="J48" s="14">
        <v>20150</v>
      </c>
      <c r="K48" s="12">
        <v>209</v>
      </c>
      <c r="L48" s="12">
        <v>595</v>
      </c>
      <c r="M48" s="12">
        <v>483</v>
      </c>
      <c r="N48" s="12">
        <v>7441</v>
      </c>
      <c r="O48" s="12">
        <v>11422</v>
      </c>
    </row>
    <row r="49" spans="2:15" ht="22.5" customHeight="1" x14ac:dyDescent="0.25">
      <c r="B49" s="60"/>
      <c r="C49" s="9" t="s">
        <v>44</v>
      </c>
      <c r="D49" s="13">
        <v>139</v>
      </c>
      <c r="E49" s="7">
        <v>512</v>
      </c>
      <c r="F49" s="7">
        <v>273</v>
      </c>
      <c r="G49" s="21">
        <v>26</v>
      </c>
      <c r="H49" s="9"/>
      <c r="I49" s="10">
        <v>9</v>
      </c>
      <c r="J49" s="14">
        <v>9046</v>
      </c>
      <c r="K49" s="12">
        <v>28</v>
      </c>
      <c r="L49" s="12">
        <v>379</v>
      </c>
      <c r="M49" s="12">
        <v>415</v>
      </c>
      <c r="N49" s="12">
        <v>2572</v>
      </c>
      <c r="O49" s="12">
        <v>5652</v>
      </c>
    </row>
    <row r="50" spans="2:15" ht="22.5" customHeight="1" x14ac:dyDescent="0.25">
      <c r="B50" s="61" t="s">
        <v>5</v>
      </c>
      <c r="C50" s="61"/>
      <c r="D50" s="26">
        <v>602</v>
      </c>
      <c r="E50" s="27">
        <v>2420</v>
      </c>
      <c r="F50" s="27">
        <v>1228</v>
      </c>
      <c r="G50" s="31">
        <v>105</v>
      </c>
      <c r="H50" s="32">
        <f>SUM(H46:H49)</f>
        <v>1</v>
      </c>
      <c r="I50" s="33">
        <v>57</v>
      </c>
      <c r="J50" s="34">
        <f>SUM(J46:J49)</f>
        <v>115024</v>
      </c>
      <c r="K50" s="32">
        <f t="shared" ref="K50:O50" si="9">SUM(K46:K49)</f>
        <v>2192</v>
      </c>
      <c r="L50" s="32">
        <f t="shared" si="9"/>
        <v>3530</v>
      </c>
      <c r="M50" s="32">
        <f t="shared" si="9"/>
        <v>2793</v>
      </c>
      <c r="N50" s="32">
        <f t="shared" si="9"/>
        <v>41532</v>
      </c>
      <c r="O50" s="32">
        <f t="shared" si="9"/>
        <v>64977</v>
      </c>
    </row>
    <row r="51" spans="2:15" ht="22.5" customHeight="1" x14ac:dyDescent="0.25">
      <c r="B51" s="60" t="s">
        <v>45</v>
      </c>
      <c r="C51" s="9" t="s">
        <v>46</v>
      </c>
      <c r="D51" s="13">
        <v>166</v>
      </c>
      <c r="E51" s="7">
        <v>689</v>
      </c>
      <c r="F51" s="7">
        <v>347</v>
      </c>
      <c r="G51" s="21">
        <v>39</v>
      </c>
      <c r="H51" s="9">
        <v>1</v>
      </c>
      <c r="I51" s="10">
        <v>7</v>
      </c>
      <c r="J51" s="14">
        <v>37365</v>
      </c>
      <c r="K51" s="12">
        <v>235</v>
      </c>
      <c r="L51" s="12">
        <v>784</v>
      </c>
      <c r="M51" s="12">
        <v>1063</v>
      </c>
      <c r="N51" s="12">
        <v>19351</v>
      </c>
      <c r="O51" s="12">
        <v>15932</v>
      </c>
    </row>
    <row r="52" spans="2:15" ht="22.5" customHeight="1" x14ac:dyDescent="0.25">
      <c r="B52" s="60"/>
      <c r="C52" s="9" t="s">
        <v>47</v>
      </c>
      <c r="D52" s="13">
        <v>220</v>
      </c>
      <c r="E52" s="7">
        <v>889</v>
      </c>
      <c r="F52" s="7">
        <v>438</v>
      </c>
      <c r="G52" s="21">
        <v>27</v>
      </c>
      <c r="H52" s="9">
        <v>1</v>
      </c>
      <c r="I52" s="10">
        <v>15</v>
      </c>
      <c r="J52" s="14">
        <v>46763</v>
      </c>
      <c r="K52" s="12">
        <v>609</v>
      </c>
      <c r="L52" s="12">
        <v>1630</v>
      </c>
      <c r="M52" s="12">
        <v>2752</v>
      </c>
      <c r="N52" s="12">
        <v>19182</v>
      </c>
      <c r="O52" s="12">
        <v>22590</v>
      </c>
    </row>
    <row r="53" spans="2:15" ht="22.5" customHeight="1" x14ac:dyDescent="0.25">
      <c r="B53" s="60"/>
      <c r="C53" s="9" t="s">
        <v>48</v>
      </c>
      <c r="D53" s="13">
        <v>318</v>
      </c>
      <c r="E53" s="7">
        <v>1383</v>
      </c>
      <c r="F53" s="7">
        <v>690</v>
      </c>
      <c r="G53" s="21">
        <v>19</v>
      </c>
      <c r="H53" s="9"/>
      <c r="I53" s="10">
        <v>32</v>
      </c>
      <c r="J53" s="14">
        <v>77840</v>
      </c>
      <c r="K53" s="12">
        <v>474</v>
      </c>
      <c r="L53" s="12">
        <v>2392</v>
      </c>
      <c r="M53" s="12">
        <v>2038</v>
      </c>
      <c r="N53" s="12">
        <v>40061</v>
      </c>
      <c r="O53" s="12">
        <v>32875</v>
      </c>
    </row>
    <row r="54" spans="2:15" ht="22.5" customHeight="1" x14ac:dyDescent="0.25">
      <c r="B54" s="60"/>
      <c r="C54" s="9" t="s">
        <v>49</v>
      </c>
      <c r="D54" s="13">
        <v>172</v>
      </c>
      <c r="E54" s="7">
        <v>725</v>
      </c>
      <c r="F54" s="7">
        <v>360</v>
      </c>
      <c r="G54" s="21">
        <v>33</v>
      </c>
      <c r="H54" s="9"/>
      <c r="I54" s="10">
        <v>9</v>
      </c>
      <c r="J54" s="14">
        <v>31862</v>
      </c>
      <c r="K54" s="12">
        <v>238</v>
      </c>
      <c r="L54" s="12">
        <v>921</v>
      </c>
      <c r="M54" s="12">
        <v>1264</v>
      </c>
      <c r="N54" s="12">
        <v>14532</v>
      </c>
      <c r="O54" s="12">
        <v>14907</v>
      </c>
    </row>
    <row r="55" spans="2:15" ht="22.5" customHeight="1" x14ac:dyDescent="0.25">
      <c r="B55" s="60"/>
      <c r="C55" s="9" t="s">
        <v>50</v>
      </c>
      <c r="D55" s="13">
        <v>256</v>
      </c>
      <c r="E55" s="7">
        <v>977</v>
      </c>
      <c r="F55" s="7">
        <v>518</v>
      </c>
      <c r="G55" s="21">
        <v>68</v>
      </c>
      <c r="H55" s="9">
        <v>4</v>
      </c>
      <c r="I55" s="10">
        <v>18</v>
      </c>
      <c r="J55" s="14">
        <v>17356</v>
      </c>
      <c r="K55" s="12">
        <v>4</v>
      </c>
      <c r="L55" s="12">
        <v>412</v>
      </c>
      <c r="M55" s="12">
        <v>1444</v>
      </c>
      <c r="N55" s="12">
        <v>7538</v>
      </c>
      <c r="O55" s="12">
        <v>7958</v>
      </c>
    </row>
    <row r="56" spans="2:15" ht="22.5" customHeight="1" x14ac:dyDescent="0.25">
      <c r="B56" s="55" t="s">
        <v>5</v>
      </c>
      <c r="C56" s="55"/>
      <c r="D56" s="15">
        <v>1132</v>
      </c>
      <c r="E56" s="16">
        <v>4663</v>
      </c>
      <c r="F56" s="16">
        <v>2353</v>
      </c>
      <c r="G56" s="22">
        <v>186</v>
      </c>
      <c r="H56" s="18">
        <f>SUM(H51:H55)</f>
        <v>6</v>
      </c>
      <c r="I56" s="19">
        <v>81</v>
      </c>
      <c r="J56" s="20">
        <f>SUM(J51:J55)</f>
        <v>211186</v>
      </c>
      <c r="K56" s="18">
        <f t="shared" ref="K56:O56" si="10">SUM(K51:K55)</f>
        <v>1560</v>
      </c>
      <c r="L56" s="18">
        <f t="shared" si="10"/>
        <v>6139</v>
      </c>
      <c r="M56" s="18">
        <f t="shared" si="10"/>
        <v>8561</v>
      </c>
      <c r="N56" s="18">
        <f t="shared" si="10"/>
        <v>100664</v>
      </c>
      <c r="O56" s="18">
        <f t="shared" si="10"/>
        <v>94262</v>
      </c>
    </row>
    <row r="57" spans="2:15" ht="22.5" customHeight="1" x14ac:dyDescent="0.25">
      <c r="B57" s="59" t="s">
        <v>51</v>
      </c>
      <c r="C57" s="4" t="s">
        <v>52</v>
      </c>
      <c r="D57" s="5">
        <v>163</v>
      </c>
      <c r="E57" s="6">
        <v>601</v>
      </c>
      <c r="F57" s="6">
        <v>290</v>
      </c>
      <c r="G57" s="35">
        <v>10</v>
      </c>
      <c r="H57" s="4"/>
      <c r="I57" s="36">
        <v>15</v>
      </c>
      <c r="J57" s="11">
        <v>51867</v>
      </c>
      <c r="K57" s="37">
        <v>84</v>
      </c>
      <c r="L57" s="37">
        <v>2783</v>
      </c>
      <c r="M57" s="37">
        <v>3085</v>
      </c>
      <c r="N57" s="37">
        <v>24881</v>
      </c>
      <c r="O57" s="37">
        <v>21034</v>
      </c>
    </row>
    <row r="58" spans="2:15" ht="22.5" customHeight="1" x14ac:dyDescent="0.25">
      <c r="B58" s="60"/>
      <c r="C58" s="9" t="s">
        <v>53</v>
      </c>
      <c r="D58" s="13">
        <v>117</v>
      </c>
      <c r="E58" s="7">
        <v>449</v>
      </c>
      <c r="F58" s="7">
        <v>226</v>
      </c>
      <c r="G58" s="21">
        <v>13</v>
      </c>
      <c r="H58" s="9"/>
      <c r="I58" s="10">
        <v>7</v>
      </c>
      <c r="J58" s="14">
        <v>39061</v>
      </c>
      <c r="K58" s="12">
        <v>21</v>
      </c>
      <c r="L58" s="12">
        <v>2600</v>
      </c>
      <c r="M58" s="12">
        <v>2409</v>
      </c>
      <c r="N58" s="12">
        <v>18508</v>
      </c>
      <c r="O58" s="12">
        <v>15523</v>
      </c>
    </row>
    <row r="59" spans="2:15" ht="22.5" customHeight="1" x14ac:dyDescent="0.25">
      <c r="B59" s="60"/>
      <c r="C59" s="9" t="s">
        <v>54</v>
      </c>
      <c r="D59" s="13">
        <v>158</v>
      </c>
      <c r="E59" s="7">
        <v>598</v>
      </c>
      <c r="F59" s="7">
        <v>306</v>
      </c>
      <c r="G59" s="21">
        <v>10</v>
      </c>
      <c r="H59" s="9"/>
      <c r="I59" s="10">
        <v>10</v>
      </c>
      <c r="J59" s="14">
        <v>58399</v>
      </c>
      <c r="K59" s="12">
        <v>352</v>
      </c>
      <c r="L59" s="12">
        <v>3083</v>
      </c>
      <c r="M59" s="12">
        <v>3560</v>
      </c>
      <c r="N59" s="12">
        <v>30039</v>
      </c>
      <c r="O59" s="12">
        <v>21365</v>
      </c>
    </row>
    <row r="60" spans="2:15" ht="22.5" customHeight="1" x14ac:dyDescent="0.25">
      <c r="B60" s="60"/>
      <c r="C60" s="9" t="s">
        <v>55</v>
      </c>
      <c r="D60" s="13">
        <v>188</v>
      </c>
      <c r="E60" s="7">
        <v>715</v>
      </c>
      <c r="F60" s="7">
        <v>362</v>
      </c>
      <c r="G60" s="21">
        <v>26</v>
      </c>
      <c r="H60" s="9"/>
      <c r="I60" s="10">
        <v>21</v>
      </c>
      <c r="J60" s="14">
        <v>64072</v>
      </c>
      <c r="K60" s="12">
        <v>42</v>
      </c>
      <c r="L60" s="12">
        <v>2796</v>
      </c>
      <c r="M60" s="12">
        <v>3019</v>
      </c>
      <c r="N60" s="12">
        <v>27868</v>
      </c>
      <c r="O60" s="12">
        <v>30347</v>
      </c>
    </row>
    <row r="61" spans="2:15" ht="22.5" customHeight="1" x14ac:dyDescent="0.25">
      <c r="B61" s="60"/>
      <c r="C61" s="9" t="s">
        <v>56</v>
      </c>
      <c r="D61" s="13">
        <v>239</v>
      </c>
      <c r="E61" s="7">
        <v>848</v>
      </c>
      <c r="F61" s="7">
        <v>410</v>
      </c>
      <c r="G61" s="21">
        <v>55</v>
      </c>
      <c r="H61" s="9">
        <v>1</v>
      </c>
      <c r="I61" s="10">
        <v>20</v>
      </c>
      <c r="J61" s="14">
        <v>23187</v>
      </c>
      <c r="K61" s="12">
        <v>1</v>
      </c>
      <c r="L61" s="12">
        <v>973</v>
      </c>
      <c r="M61" s="12">
        <v>2138</v>
      </c>
      <c r="N61" s="12">
        <v>7877</v>
      </c>
      <c r="O61" s="12">
        <v>12198</v>
      </c>
    </row>
    <row r="62" spans="2:15" ht="22.5" customHeight="1" x14ac:dyDescent="0.25">
      <c r="B62" s="61" t="s">
        <v>5</v>
      </c>
      <c r="C62" s="61"/>
      <c r="D62" s="26">
        <v>865</v>
      </c>
      <c r="E62" s="27">
        <v>3211</v>
      </c>
      <c r="F62" s="27">
        <v>1594</v>
      </c>
      <c r="G62" s="31">
        <v>114</v>
      </c>
      <c r="H62" s="32">
        <f>SUM(H57:H61)</f>
        <v>1</v>
      </c>
      <c r="I62" s="33">
        <v>73</v>
      </c>
      <c r="J62" s="34">
        <f>SUM(J57:J61)</f>
        <v>236586</v>
      </c>
      <c r="K62" s="32">
        <f t="shared" ref="K62:O62" si="11">SUM(K57:K61)</f>
        <v>500</v>
      </c>
      <c r="L62" s="32">
        <f t="shared" si="11"/>
        <v>12235</v>
      </c>
      <c r="M62" s="32">
        <f t="shared" si="11"/>
        <v>14211</v>
      </c>
      <c r="N62" s="32">
        <f t="shared" si="11"/>
        <v>109173</v>
      </c>
      <c r="O62" s="32">
        <f t="shared" si="11"/>
        <v>100467</v>
      </c>
    </row>
    <row r="63" spans="2:15" ht="22.5" customHeight="1" x14ac:dyDescent="0.25">
      <c r="B63" s="60" t="s">
        <v>57</v>
      </c>
      <c r="C63" s="9" t="s">
        <v>58</v>
      </c>
      <c r="D63" s="13">
        <v>94</v>
      </c>
      <c r="E63" s="7">
        <v>363</v>
      </c>
      <c r="F63" s="7">
        <v>180</v>
      </c>
      <c r="G63" s="21">
        <v>7</v>
      </c>
      <c r="H63" s="9"/>
      <c r="I63" s="10">
        <v>6</v>
      </c>
      <c r="J63" s="14">
        <v>40918</v>
      </c>
      <c r="K63" s="12">
        <v>58</v>
      </c>
      <c r="L63" s="12">
        <v>1407</v>
      </c>
      <c r="M63" s="12">
        <v>1968</v>
      </c>
      <c r="N63" s="12">
        <v>19606</v>
      </c>
      <c r="O63" s="12">
        <v>17879</v>
      </c>
    </row>
    <row r="64" spans="2:15" ht="20.25" customHeight="1" x14ac:dyDescent="0.25">
      <c r="B64" s="60"/>
      <c r="C64" s="9" t="s">
        <v>59</v>
      </c>
      <c r="D64" s="13">
        <v>66</v>
      </c>
      <c r="E64" s="7">
        <v>264</v>
      </c>
      <c r="F64" s="7">
        <v>121</v>
      </c>
      <c r="G64" s="21">
        <v>7</v>
      </c>
      <c r="H64" s="9"/>
      <c r="I64" s="10">
        <v>8</v>
      </c>
      <c r="J64" s="14">
        <v>21554</v>
      </c>
      <c r="K64" s="12">
        <v>5</v>
      </c>
      <c r="L64" s="12">
        <v>617</v>
      </c>
      <c r="M64" s="12">
        <v>1653</v>
      </c>
      <c r="N64" s="12">
        <v>9293</v>
      </c>
      <c r="O64" s="12">
        <v>9986</v>
      </c>
    </row>
    <row r="65" spans="2:15" ht="20.25" customHeight="1" x14ac:dyDescent="0.25">
      <c r="B65" s="60"/>
      <c r="C65" s="9" t="s">
        <v>60</v>
      </c>
      <c r="D65" s="13">
        <v>147</v>
      </c>
      <c r="E65" s="7">
        <v>665</v>
      </c>
      <c r="F65" s="7">
        <v>330</v>
      </c>
      <c r="G65" s="21">
        <v>9</v>
      </c>
      <c r="H65" s="9"/>
      <c r="I65" s="10">
        <v>8</v>
      </c>
      <c r="J65" s="14">
        <v>55615</v>
      </c>
      <c r="K65" s="12">
        <v>204</v>
      </c>
      <c r="L65" s="12">
        <v>2575</v>
      </c>
      <c r="M65" s="12">
        <v>5781</v>
      </c>
      <c r="N65" s="12">
        <v>26714</v>
      </c>
      <c r="O65" s="12">
        <v>20341</v>
      </c>
    </row>
    <row r="66" spans="2:15" ht="20.25" customHeight="1" x14ac:dyDescent="0.25">
      <c r="B66" s="60"/>
      <c r="C66" s="9" t="s">
        <v>61</v>
      </c>
      <c r="D66" s="13">
        <v>90</v>
      </c>
      <c r="E66" s="7">
        <v>405</v>
      </c>
      <c r="F66" s="7">
        <v>189</v>
      </c>
      <c r="G66" s="21">
        <v>1</v>
      </c>
      <c r="H66" s="9">
        <v>1</v>
      </c>
      <c r="I66" s="10">
        <v>1</v>
      </c>
      <c r="J66" s="14">
        <v>50974</v>
      </c>
      <c r="K66" s="12">
        <v>47</v>
      </c>
      <c r="L66" s="12">
        <v>1468</v>
      </c>
      <c r="M66" s="12">
        <v>2019</v>
      </c>
      <c r="N66" s="12">
        <v>27975</v>
      </c>
      <c r="O66" s="12">
        <v>19465</v>
      </c>
    </row>
    <row r="67" spans="2:15" ht="20.25" customHeight="1" x14ac:dyDescent="0.25">
      <c r="B67" s="60"/>
      <c r="C67" s="9" t="s">
        <v>62</v>
      </c>
      <c r="D67" s="13">
        <v>197</v>
      </c>
      <c r="E67" s="7">
        <v>741</v>
      </c>
      <c r="F67" s="7">
        <v>381</v>
      </c>
      <c r="G67" s="21">
        <v>33</v>
      </c>
      <c r="H67" s="9">
        <v>3</v>
      </c>
      <c r="I67" s="10">
        <v>9</v>
      </c>
      <c r="J67" s="14">
        <v>17972</v>
      </c>
      <c r="K67" s="12">
        <v>2</v>
      </c>
      <c r="L67" s="12">
        <v>431</v>
      </c>
      <c r="M67" s="12">
        <v>1039</v>
      </c>
      <c r="N67" s="12">
        <v>6979</v>
      </c>
      <c r="O67" s="12">
        <v>9521</v>
      </c>
    </row>
    <row r="68" spans="2:15" x14ac:dyDescent="0.25">
      <c r="B68" s="62" t="s">
        <v>5</v>
      </c>
      <c r="C68" s="62"/>
      <c r="D68" s="26">
        <v>594</v>
      </c>
      <c r="E68" s="27">
        <v>2438</v>
      </c>
      <c r="F68" s="27">
        <v>1201</v>
      </c>
      <c r="G68" s="31">
        <v>57</v>
      </c>
      <c r="H68" s="32">
        <f>SUM(H63:H67)</f>
        <v>4</v>
      </c>
      <c r="I68" s="33">
        <v>32</v>
      </c>
      <c r="J68" s="34">
        <f>SUM(J63:J67)</f>
        <v>187033</v>
      </c>
      <c r="K68" s="32">
        <f t="shared" ref="K68:O68" si="12">SUM(K63:K67)</f>
        <v>316</v>
      </c>
      <c r="L68" s="32">
        <f t="shared" si="12"/>
        <v>6498</v>
      </c>
      <c r="M68" s="32">
        <f t="shared" si="12"/>
        <v>12460</v>
      </c>
      <c r="N68" s="32">
        <f t="shared" si="12"/>
        <v>90567</v>
      </c>
      <c r="O68" s="32">
        <f t="shared" si="12"/>
        <v>77192</v>
      </c>
    </row>
    <row r="69" spans="2:15" x14ac:dyDescent="0.25">
      <c r="B69" s="60" t="s">
        <v>63</v>
      </c>
      <c r="C69" s="9" t="s">
        <v>64</v>
      </c>
      <c r="D69" s="13">
        <v>149</v>
      </c>
      <c r="E69" s="7">
        <v>690</v>
      </c>
      <c r="F69" s="7">
        <v>342</v>
      </c>
      <c r="G69" s="21">
        <v>9</v>
      </c>
      <c r="H69" s="9"/>
      <c r="I69" s="10">
        <v>8</v>
      </c>
      <c r="J69" s="14">
        <v>34990</v>
      </c>
      <c r="K69" s="12">
        <v>515</v>
      </c>
      <c r="L69" s="12">
        <v>772</v>
      </c>
      <c r="M69" s="12">
        <v>777</v>
      </c>
      <c r="N69" s="12">
        <v>21527</v>
      </c>
      <c r="O69" s="12">
        <v>11399</v>
      </c>
    </row>
    <row r="70" spans="2:15" x14ac:dyDescent="0.25">
      <c r="B70" s="60"/>
      <c r="C70" s="9" t="s">
        <v>65</v>
      </c>
      <c r="D70" s="13">
        <v>94</v>
      </c>
      <c r="E70" s="7">
        <v>463</v>
      </c>
      <c r="F70" s="7">
        <v>215</v>
      </c>
      <c r="G70" s="21">
        <v>6</v>
      </c>
      <c r="H70" s="9"/>
      <c r="I70" s="10">
        <v>5</v>
      </c>
      <c r="J70" s="14">
        <v>30605</v>
      </c>
      <c r="K70" s="12">
        <v>155</v>
      </c>
      <c r="L70" s="12">
        <v>574</v>
      </c>
      <c r="M70" s="12">
        <v>979</v>
      </c>
      <c r="N70" s="12">
        <v>20113</v>
      </c>
      <c r="O70" s="12">
        <v>8784</v>
      </c>
    </row>
    <row r="71" spans="2:15" x14ac:dyDescent="0.25">
      <c r="B71" s="60"/>
      <c r="C71" s="9" t="s">
        <v>66</v>
      </c>
      <c r="D71" s="13">
        <v>139</v>
      </c>
      <c r="E71" s="7">
        <v>619</v>
      </c>
      <c r="F71" s="7">
        <v>303</v>
      </c>
      <c r="G71" s="21">
        <v>17</v>
      </c>
      <c r="H71" s="9"/>
      <c r="I71" s="10">
        <v>6</v>
      </c>
      <c r="J71" s="14">
        <v>36050</v>
      </c>
      <c r="K71" s="12">
        <v>131</v>
      </c>
      <c r="L71" s="12">
        <v>764</v>
      </c>
      <c r="M71" s="12">
        <v>1393</v>
      </c>
      <c r="N71" s="12">
        <v>21423</v>
      </c>
      <c r="O71" s="12">
        <v>12339</v>
      </c>
    </row>
    <row r="72" spans="2:15" x14ac:dyDescent="0.25">
      <c r="B72" s="60"/>
      <c r="C72" s="9" t="s">
        <v>67</v>
      </c>
      <c r="D72" s="13">
        <v>51</v>
      </c>
      <c r="E72" s="7">
        <v>220</v>
      </c>
      <c r="F72" s="7">
        <v>95</v>
      </c>
      <c r="G72" s="21">
        <v>9</v>
      </c>
      <c r="H72" s="9"/>
      <c r="I72" s="10">
        <v>3</v>
      </c>
      <c r="J72" s="14">
        <v>11267</v>
      </c>
      <c r="K72" s="12">
        <v>14</v>
      </c>
      <c r="L72" s="12">
        <v>167</v>
      </c>
      <c r="M72" s="12">
        <v>361</v>
      </c>
      <c r="N72" s="12">
        <v>6886</v>
      </c>
      <c r="O72" s="12">
        <v>3839</v>
      </c>
    </row>
    <row r="73" spans="2:15" x14ac:dyDescent="0.25">
      <c r="B73" s="60"/>
      <c r="C73" s="9" t="s">
        <v>68</v>
      </c>
      <c r="D73" s="13">
        <v>383</v>
      </c>
      <c r="E73" s="7">
        <v>1536</v>
      </c>
      <c r="F73" s="7">
        <v>781</v>
      </c>
      <c r="G73" s="21">
        <v>76</v>
      </c>
      <c r="H73" s="9">
        <v>2</v>
      </c>
      <c r="I73" s="10">
        <v>36</v>
      </c>
      <c r="J73" s="14">
        <v>23418</v>
      </c>
      <c r="K73" s="12">
        <v>35</v>
      </c>
      <c r="L73" s="12">
        <v>384</v>
      </c>
      <c r="M73" s="12">
        <v>1640</v>
      </c>
      <c r="N73" s="12">
        <v>10256</v>
      </c>
      <c r="O73" s="12">
        <v>11103</v>
      </c>
    </row>
    <row r="74" spans="2:15" x14ac:dyDescent="0.25">
      <c r="B74" s="60"/>
      <c r="C74" s="9" t="s">
        <v>69</v>
      </c>
      <c r="D74" s="13">
        <v>117</v>
      </c>
      <c r="E74" s="7">
        <v>444</v>
      </c>
      <c r="F74" s="7">
        <v>208</v>
      </c>
      <c r="G74" s="21">
        <v>7</v>
      </c>
      <c r="H74" s="9"/>
      <c r="I74" s="10">
        <v>7</v>
      </c>
      <c r="J74" s="14">
        <v>13862</v>
      </c>
      <c r="K74" s="12">
        <v>66</v>
      </c>
      <c r="L74" s="12">
        <v>353</v>
      </c>
      <c r="M74" s="12">
        <v>998</v>
      </c>
      <c r="N74" s="12">
        <v>6432</v>
      </c>
      <c r="O74" s="12">
        <v>6013</v>
      </c>
    </row>
    <row r="75" spans="2:15" x14ac:dyDescent="0.25">
      <c r="B75" s="62" t="s">
        <v>5</v>
      </c>
      <c r="C75" s="62"/>
      <c r="D75" s="26">
        <v>933</v>
      </c>
      <c r="E75" s="27">
        <v>3972</v>
      </c>
      <c r="F75" s="27">
        <v>1944</v>
      </c>
      <c r="G75" s="31">
        <v>124</v>
      </c>
      <c r="H75" s="32">
        <f>SUM(H69:H74)</f>
        <v>2</v>
      </c>
      <c r="I75" s="33">
        <v>65</v>
      </c>
      <c r="J75" s="34">
        <f>SUM(J69:J74)</f>
        <v>150192</v>
      </c>
      <c r="K75" s="32">
        <f t="shared" ref="K75:O75" si="13">SUM(K69:K74)</f>
        <v>916</v>
      </c>
      <c r="L75" s="32">
        <f t="shared" si="13"/>
        <v>3014</v>
      </c>
      <c r="M75" s="32">
        <f t="shared" si="13"/>
        <v>6148</v>
      </c>
      <c r="N75" s="32">
        <f t="shared" si="13"/>
        <v>86637</v>
      </c>
      <c r="O75" s="32">
        <f t="shared" si="13"/>
        <v>53477</v>
      </c>
    </row>
    <row r="76" spans="2:15" x14ac:dyDescent="0.25">
      <c r="B76" s="59" t="s">
        <v>70</v>
      </c>
      <c r="C76" s="4" t="s">
        <v>71</v>
      </c>
      <c r="D76" s="5">
        <v>188</v>
      </c>
      <c r="E76" s="6">
        <v>611</v>
      </c>
      <c r="F76" s="6">
        <v>305</v>
      </c>
      <c r="G76" s="35">
        <v>16</v>
      </c>
      <c r="H76" s="4"/>
      <c r="I76" s="36">
        <v>13</v>
      </c>
      <c r="J76" s="14">
        <v>65091</v>
      </c>
      <c r="K76" s="37">
        <v>106</v>
      </c>
      <c r="L76" s="37">
        <v>1817</v>
      </c>
      <c r="M76" s="37">
        <v>2837</v>
      </c>
      <c r="N76" s="37">
        <v>32104</v>
      </c>
      <c r="O76" s="37">
        <v>28227</v>
      </c>
    </row>
    <row r="77" spans="2:15" x14ac:dyDescent="0.25">
      <c r="B77" s="60"/>
      <c r="C77" s="9" t="s">
        <v>72</v>
      </c>
      <c r="D77" s="13">
        <v>209</v>
      </c>
      <c r="E77" s="7">
        <v>811</v>
      </c>
      <c r="F77" s="7">
        <v>415</v>
      </c>
      <c r="G77" s="21">
        <v>10</v>
      </c>
      <c r="H77" s="9"/>
      <c r="I77" s="10">
        <v>11</v>
      </c>
      <c r="J77" s="14">
        <v>67589</v>
      </c>
      <c r="K77" s="12">
        <v>252</v>
      </c>
      <c r="L77" s="12">
        <v>2531</v>
      </c>
      <c r="M77" s="12">
        <v>4250</v>
      </c>
      <c r="N77" s="12">
        <v>40603</v>
      </c>
      <c r="O77" s="12">
        <v>19953</v>
      </c>
    </row>
    <row r="78" spans="2:15" x14ac:dyDescent="0.25">
      <c r="B78" s="60"/>
      <c r="C78" s="9" t="s">
        <v>73</v>
      </c>
      <c r="D78" s="13">
        <v>200</v>
      </c>
      <c r="E78" s="7">
        <v>667</v>
      </c>
      <c r="F78" s="7">
        <v>321</v>
      </c>
      <c r="G78" s="21">
        <v>27</v>
      </c>
      <c r="H78" s="9"/>
      <c r="I78" s="10">
        <v>8</v>
      </c>
      <c r="J78" s="14">
        <v>11943</v>
      </c>
      <c r="K78" s="7"/>
      <c r="L78" s="12">
        <v>330</v>
      </c>
      <c r="M78" s="12">
        <v>802</v>
      </c>
      <c r="N78" s="12">
        <v>5608</v>
      </c>
      <c r="O78" s="12">
        <v>5203</v>
      </c>
    </row>
    <row r="79" spans="2:15" x14ac:dyDescent="0.25">
      <c r="B79" s="62" t="s">
        <v>5</v>
      </c>
      <c r="C79" s="62"/>
      <c r="D79" s="26">
        <v>597</v>
      </c>
      <c r="E79" s="27">
        <v>2089</v>
      </c>
      <c r="F79" s="27">
        <v>1041</v>
      </c>
      <c r="G79" s="31">
        <v>53</v>
      </c>
      <c r="H79" s="25"/>
      <c r="I79" s="33">
        <v>32</v>
      </c>
      <c r="J79" s="34">
        <f>SUM(J76:J78)</f>
        <v>144623</v>
      </c>
      <c r="K79" s="32">
        <f t="shared" ref="K79:O79" si="14">SUM(K76:K78)</f>
        <v>358</v>
      </c>
      <c r="L79" s="32">
        <f t="shared" si="14"/>
        <v>4678</v>
      </c>
      <c r="M79" s="32">
        <f t="shared" si="14"/>
        <v>7889</v>
      </c>
      <c r="N79" s="32">
        <f t="shared" si="14"/>
        <v>78315</v>
      </c>
      <c r="O79" s="32">
        <f t="shared" si="14"/>
        <v>53383</v>
      </c>
    </row>
    <row r="80" spans="2:15" x14ac:dyDescent="0.25">
      <c r="B80" s="60" t="s">
        <v>74</v>
      </c>
      <c r="C80" s="9" t="s">
        <v>75</v>
      </c>
      <c r="D80" s="13">
        <v>105</v>
      </c>
      <c r="E80" s="7">
        <v>420</v>
      </c>
      <c r="F80" s="7">
        <v>201</v>
      </c>
      <c r="G80" s="21">
        <v>4</v>
      </c>
      <c r="H80" s="9"/>
      <c r="I80" s="10">
        <v>2</v>
      </c>
      <c r="J80" s="14">
        <v>32569</v>
      </c>
      <c r="K80" s="12">
        <v>37</v>
      </c>
      <c r="L80" s="12">
        <v>1447</v>
      </c>
      <c r="M80" s="12">
        <v>3557</v>
      </c>
      <c r="N80" s="12">
        <v>17939</v>
      </c>
      <c r="O80" s="12">
        <v>9589</v>
      </c>
    </row>
    <row r="81" spans="2:15" x14ac:dyDescent="0.25">
      <c r="B81" s="60"/>
      <c r="C81" s="9" t="s">
        <v>76</v>
      </c>
      <c r="D81" s="13">
        <v>113</v>
      </c>
      <c r="E81" s="7">
        <v>445</v>
      </c>
      <c r="F81" s="7">
        <v>219</v>
      </c>
      <c r="G81" s="21">
        <v>10</v>
      </c>
      <c r="H81" s="9"/>
      <c r="I81" s="10">
        <v>4</v>
      </c>
      <c r="J81" s="14">
        <v>30366</v>
      </c>
      <c r="K81" s="12">
        <v>32</v>
      </c>
      <c r="L81" s="12">
        <v>1696</v>
      </c>
      <c r="M81" s="12">
        <v>3950</v>
      </c>
      <c r="N81" s="12">
        <v>17134</v>
      </c>
      <c r="O81" s="12">
        <v>7554</v>
      </c>
    </row>
    <row r="82" spans="2:15" x14ac:dyDescent="0.25">
      <c r="B82" s="60"/>
      <c r="C82" s="9" t="s">
        <v>77</v>
      </c>
      <c r="D82" s="13">
        <v>100</v>
      </c>
      <c r="E82" s="7">
        <v>394</v>
      </c>
      <c r="F82" s="7">
        <v>191</v>
      </c>
      <c r="G82" s="21">
        <v>3</v>
      </c>
      <c r="H82" s="9"/>
      <c r="I82" s="10">
        <v>2</v>
      </c>
      <c r="J82" s="14">
        <v>33311</v>
      </c>
      <c r="K82" s="12">
        <v>694</v>
      </c>
      <c r="L82" s="12">
        <v>1549</v>
      </c>
      <c r="M82" s="12">
        <v>2467</v>
      </c>
      <c r="N82" s="12">
        <v>21640</v>
      </c>
      <c r="O82" s="12">
        <v>6961</v>
      </c>
    </row>
    <row r="83" spans="2:15" x14ac:dyDescent="0.25">
      <c r="B83" s="60"/>
      <c r="C83" s="9" t="s">
        <v>78</v>
      </c>
      <c r="D83" s="13">
        <v>117</v>
      </c>
      <c r="E83" s="7">
        <v>508</v>
      </c>
      <c r="F83" s="7">
        <v>240</v>
      </c>
      <c r="G83" s="21">
        <v>4</v>
      </c>
      <c r="H83" s="9"/>
      <c r="I83" s="10">
        <v>5</v>
      </c>
      <c r="J83" s="14">
        <v>32583</v>
      </c>
      <c r="K83" s="12">
        <v>664</v>
      </c>
      <c r="L83" s="12">
        <v>2588</v>
      </c>
      <c r="M83" s="12">
        <v>3913</v>
      </c>
      <c r="N83" s="12">
        <v>18910</v>
      </c>
      <c r="O83" s="12">
        <v>6508</v>
      </c>
    </row>
    <row r="84" spans="2:15" x14ac:dyDescent="0.25">
      <c r="B84" s="60"/>
      <c r="C84" s="9" t="s">
        <v>79</v>
      </c>
      <c r="D84" s="13">
        <v>122</v>
      </c>
      <c r="E84" s="7">
        <v>521</v>
      </c>
      <c r="F84" s="7">
        <v>251</v>
      </c>
      <c r="G84" s="21">
        <v>5</v>
      </c>
      <c r="H84" s="9"/>
      <c r="I84" s="10">
        <v>7</v>
      </c>
      <c r="J84" s="14">
        <v>24291</v>
      </c>
      <c r="K84" s="12">
        <v>239</v>
      </c>
      <c r="L84" s="12">
        <v>1628</v>
      </c>
      <c r="M84" s="12">
        <v>3137</v>
      </c>
      <c r="N84" s="12">
        <v>12579</v>
      </c>
      <c r="O84" s="12">
        <v>6708</v>
      </c>
    </row>
    <row r="85" spans="2:15" x14ac:dyDescent="0.25">
      <c r="B85" s="60"/>
      <c r="C85" s="9" t="s">
        <v>80</v>
      </c>
      <c r="D85" s="13">
        <v>100</v>
      </c>
      <c r="E85" s="7">
        <v>435</v>
      </c>
      <c r="F85" s="7">
        <v>216</v>
      </c>
      <c r="G85" s="21">
        <v>6</v>
      </c>
      <c r="H85" s="9"/>
      <c r="I85" s="10">
        <v>9</v>
      </c>
      <c r="J85" s="14">
        <v>22800</v>
      </c>
      <c r="K85" s="12">
        <v>184</v>
      </c>
      <c r="L85" s="12">
        <v>1314</v>
      </c>
      <c r="M85" s="12">
        <v>2739</v>
      </c>
      <c r="N85" s="12">
        <v>12489</v>
      </c>
      <c r="O85" s="12">
        <v>6074</v>
      </c>
    </row>
    <row r="86" spans="2:15" x14ac:dyDescent="0.25">
      <c r="B86" s="60"/>
      <c r="C86" s="9" t="s">
        <v>81</v>
      </c>
      <c r="D86" s="13">
        <v>153</v>
      </c>
      <c r="E86" s="7">
        <v>646</v>
      </c>
      <c r="F86" s="7">
        <v>305</v>
      </c>
      <c r="G86" s="21">
        <v>18</v>
      </c>
      <c r="H86" s="9"/>
      <c r="I86" s="10">
        <v>13</v>
      </c>
      <c r="J86" s="14">
        <v>33494</v>
      </c>
      <c r="K86" s="12">
        <v>278</v>
      </c>
      <c r="L86" s="12">
        <v>1533</v>
      </c>
      <c r="M86" s="12">
        <v>2935</v>
      </c>
      <c r="N86" s="12">
        <v>18789</v>
      </c>
      <c r="O86" s="12">
        <v>9959</v>
      </c>
    </row>
    <row r="87" spans="2:15" x14ac:dyDescent="0.25">
      <c r="B87" s="60"/>
      <c r="C87" s="9" t="s">
        <v>82</v>
      </c>
      <c r="D87" s="13">
        <v>231</v>
      </c>
      <c r="E87" s="7">
        <v>870</v>
      </c>
      <c r="F87" s="7">
        <v>437</v>
      </c>
      <c r="G87" s="21">
        <v>32</v>
      </c>
      <c r="H87" s="9">
        <v>2</v>
      </c>
      <c r="I87" s="10">
        <v>15</v>
      </c>
      <c r="J87" s="14">
        <v>23628</v>
      </c>
      <c r="K87" s="12">
        <v>68</v>
      </c>
      <c r="L87" s="12">
        <v>1160</v>
      </c>
      <c r="M87" s="12">
        <v>3165</v>
      </c>
      <c r="N87" s="12">
        <v>11854</v>
      </c>
      <c r="O87" s="12">
        <v>7381</v>
      </c>
    </row>
    <row r="88" spans="2:15" x14ac:dyDescent="0.25">
      <c r="B88" s="60"/>
      <c r="C88" s="9" t="s">
        <v>83</v>
      </c>
      <c r="D88" s="13">
        <v>103</v>
      </c>
      <c r="E88" s="7">
        <v>427</v>
      </c>
      <c r="F88" s="7">
        <v>220</v>
      </c>
      <c r="G88" s="21">
        <v>12</v>
      </c>
      <c r="H88" s="9"/>
      <c r="I88" s="10">
        <v>11</v>
      </c>
      <c r="J88" s="14">
        <v>21136</v>
      </c>
      <c r="K88" s="12">
        <v>35</v>
      </c>
      <c r="L88" s="12">
        <v>1480</v>
      </c>
      <c r="M88" s="12">
        <v>2913</v>
      </c>
      <c r="N88" s="12">
        <v>10461</v>
      </c>
      <c r="O88" s="12">
        <v>6247</v>
      </c>
    </row>
    <row r="89" spans="2:15" x14ac:dyDescent="0.25">
      <c r="B89" s="60"/>
      <c r="C89" s="9" t="s">
        <v>84</v>
      </c>
      <c r="D89" s="13">
        <v>116</v>
      </c>
      <c r="E89" s="7">
        <v>460</v>
      </c>
      <c r="F89" s="7">
        <v>232</v>
      </c>
      <c r="G89" s="21">
        <v>8</v>
      </c>
      <c r="H89" s="9"/>
      <c r="I89" s="10">
        <v>4</v>
      </c>
      <c r="J89" s="14">
        <v>33724</v>
      </c>
      <c r="K89" s="12">
        <v>21</v>
      </c>
      <c r="L89" s="12">
        <v>1436</v>
      </c>
      <c r="M89" s="12">
        <v>3450</v>
      </c>
      <c r="N89" s="12">
        <v>17295</v>
      </c>
      <c r="O89" s="12">
        <v>11522</v>
      </c>
    </row>
    <row r="90" spans="2:15" x14ac:dyDescent="0.25">
      <c r="B90" s="64" t="s">
        <v>5</v>
      </c>
      <c r="C90" s="64"/>
      <c r="D90" s="15">
        <v>1260</v>
      </c>
      <c r="E90" s="16">
        <v>5126</v>
      </c>
      <c r="F90" s="16">
        <v>2512</v>
      </c>
      <c r="G90" s="22">
        <v>102</v>
      </c>
      <c r="H90" s="18">
        <f>SUM(H80:H89)</f>
        <v>2</v>
      </c>
      <c r="I90" s="19">
        <v>72</v>
      </c>
      <c r="J90" s="34">
        <f>SUM(J80:J89)</f>
        <v>287902</v>
      </c>
      <c r="K90" s="18">
        <f t="shared" ref="K90:O90" si="15">SUM(K80:K89)</f>
        <v>2252</v>
      </c>
      <c r="L90" s="18">
        <f t="shared" si="15"/>
        <v>15831</v>
      </c>
      <c r="M90" s="18">
        <f t="shared" si="15"/>
        <v>32226</v>
      </c>
      <c r="N90" s="18">
        <f t="shared" si="15"/>
        <v>159090</v>
      </c>
      <c r="O90" s="18">
        <f t="shared" si="15"/>
        <v>78503</v>
      </c>
    </row>
    <row r="91" spans="2:15" x14ac:dyDescent="0.25">
      <c r="B91" s="59" t="s">
        <v>85</v>
      </c>
      <c r="C91" s="4" t="s">
        <v>75</v>
      </c>
      <c r="D91" s="5">
        <v>907</v>
      </c>
      <c r="E91" s="6">
        <v>3399</v>
      </c>
      <c r="F91" s="6">
        <v>1712</v>
      </c>
      <c r="G91" s="35">
        <v>116</v>
      </c>
      <c r="H91" s="4">
        <v>8</v>
      </c>
      <c r="I91" s="36">
        <v>69</v>
      </c>
      <c r="J91" s="14">
        <v>7997</v>
      </c>
      <c r="K91" s="37">
        <v>35</v>
      </c>
      <c r="L91" s="37">
        <v>345</v>
      </c>
      <c r="M91" s="37">
        <v>959</v>
      </c>
      <c r="N91" s="37">
        <v>3851</v>
      </c>
      <c r="O91" s="37">
        <v>2807</v>
      </c>
    </row>
    <row r="92" spans="2:15" x14ac:dyDescent="0.25">
      <c r="B92" s="60"/>
      <c r="C92" s="9" t="s">
        <v>76</v>
      </c>
      <c r="D92" s="13">
        <v>635</v>
      </c>
      <c r="E92" s="7">
        <v>2242</v>
      </c>
      <c r="F92" s="7">
        <v>1138</v>
      </c>
      <c r="G92" s="21">
        <v>137</v>
      </c>
      <c r="H92" s="9">
        <v>1</v>
      </c>
      <c r="I92" s="10">
        <v>20</v>
      </c>
      <c r="J92" s="14">
        <v>6330</v>
      </c>
      <c r="K92" s="12">
        <v>15</v>
      </c>
      <c r="L92" s="12">
        <v>194</v>
      </c>
      <c r="M92" s="12">
        <v>554</v>
      </c>
      <c r="N92" s="12">
        <v>3122</v>
      </c>
      <c r="O92" s="12">
        <v>2445</v>
      </c>
    </row>
    <row r="93" spans="2:15" x14ac:dyDescent="0.25">
      <c r="B93" s="60"/>
      <c r="C93" s="9" t="s">
        <v>86</v>
      </c>
      <c r="D93" s="13">
        <v>572</v>
      </c>
      <c r="E93" s="7">
        <v>2109</v>
      </c>
      <c r="F93" s="7">
        <v>1035</v>
      </c>
      <c r="G93" s="21">
        <v>82</v>
      </c>
      <c r="H93" s="9">
        <v>1</v>
      </c>
      <c r="I93" s="10">
        <v>70</v>
      </c>
      <c r="J93" s="14">
        <v>8078</v>
      </c>
      <c r="K93" s="12">
        <v>6</v>
      </c>
      <c r="L93" s="12">
        <v>193</v>
      </c>
      <c r="M93" s="12">
        <v>996</v>
      </c>
      <c r="N93" s="12">
        <v>3595</v>
      </c>
      <c r="O93" s="12">
        <v>3288</v>
      </c>
    </row>
    <row r="94" spans="2:15" x14ac:dyDescent="0.25">
      <c r="B94" s="60"/>
      <c r="C94" s="9" t="s">
        <v>77</v>
      </c>
      <c r="D94" s="13">
        <v>512</v>
      </c>
      <c r="E94" s="7">
        <v>1929</v>
      </c>
      <c r="F94" s="7">
        <v>945</v>
      </c>
      <c r="G94" s="21">
        <v>86</v>
      </c>
      <c r="H94" s="9">
        <v>3</v>
      </c>
      <c r="I94" s="10">
        <v>78</v>
      </c>
      <c r="J94" s="14">
        <v>15637</v>
      </c>
      <c r="K94" s="12">
        <v>6</v>
      </c>
      <c r="L94" s="12">
        <v>1144</v>
      </c>
      <c r="M94" s="12">
        <v>3856</v>
      </c>
      <c r="N94" s="12">
        <v>4510</v>
      </c>
      <c r="O94" s="12">
        <v>6121</v>
      </c>
    </row>
    <row r="95" spans="2:15" x14ac:dyDescent="0.25">
      <c r="B95" s="60"/>
      <c r="C95" s="9" t="s">
        <v>78</v>
      </c>
      <c r="D95" s="13">
        <v>512</v>
      </c>
      <c r="E95" s="7">
        <v>2027</v>
      </c>
      <c r="F95" s="7">
        <v>1022</v>
      </c>
      <c r="G95" s="21">
        <v>46</v>
      </c>
      <c r="H95" s="9">
        <v>2</v>
      </c>
      <c r="I95" s="10">
        <v>46</v>
      </c>
      <c r="J95" s="14">
        <v>54361</v>
      </c>
      <c r="K95" s="12">
        <v>185</v>
      </c>
      <c r="L95" s="12">
        <v>1389</v>
      </c>
      <c r="M95" s="12">
        <v>3874</v>
      </c>
      <c r="N95" s="12">
        <v>30133</v>
      </c>
      <c r="O95" s="12">
        <v>18780</v>
      </c>
    </row>
    <row r="96" spans="2:15" x14ac:dyDescent="0.25">
      <c r="B96" s="60"/>
      <c r="C96" s="9" t="s">
        <v>79</v>
      </c>
      <c r="D96" s="13">
        <v>1337</v>
      </c>
      <c r="E96" s="7">
        <v>4880</v>
      </c>
      <c r="F96" s="7">
        <v>2487</v>
      </c>
      <c r="G96" s="21">
        <v>77</v>
      </c>
      <c r="H96" s="9">
        <v>5</v>
      </c>
      <c r="I96" s="10">
        <v>67</v>
      </c>
      <c r="J96" s="14">
        <v>8128</v>
      </c>
      <c r="K96" s="12">
        <v>11</v>
      </c>
      <c r="L96" s="12">
        <v>914</v>
      </c>
      <c r="M96" s="12">
        <v>1202</v>
      </c>
      <c r="N96" s="12">
        <v>3882</v>
      </c>
      <c r="O96" s="12">
        <v>2119</v>
      </c>
    </row>
    <row r="97" spans="2:15" x14ac:dyDescent="0.25">
      <c r="B97" s="60"/>
      <c r="C97" s="9" t="s">
        <v>80</v>
      </c>
      <c r="D97" s="13">
        <v>729</v>
      </c>
      <c r="E97" s="7">
        <v>2647</v>
      </c>
      <c r="F97" s="7">
        <v>1337</v>
      </c>
      <c r="G97" s="21">
        <v>33</v>
      </c>
      <c r="H97" s="9">
        <v>1</v>
      </c>
      <c r="I97" s="10">
        <v>38</v>
      </c>
      <c r="J97" s="14">
        <v>3852</v>
      </c>
      <c r="K97" s="12">
        <v>3</v>
      </c>
      <c r="L97" s="12">
        <v>128</v>
      </c>
      <c r="M97" s="12">
        <v>461</v>
      </c>
      <c r="N97" s="12">
        <v>1857</v>
      </c>
      <c r="O97" s="12">
        <v>1403</v>
      </c>
    </row>
    <row r="98" spans="2:15" x14ac:dyDescent="0.25">
      <c r="B98" s="60"/>
      <c r="C98" s="9" t="s">
        <v>81</v>
      </c>
      <c r="D98" s="13">
        <v>645</v>
      </c>
      <c r="E98" s="7">
        <v>2402</v>
      </c>
      <c r="F98" s="7">
        <v>1191</v>
      </c>
      <c r="G98" s="21">
        <v>148</v>
      </c>
      <c r="H98" s="9">
        <v>4</v>
      </c>
      <c r="I98" s="10">
        <v>35</v>
      </c>
      <c r="J98" s="14">
        <v>8808</v>
      </c>
      <c r="K98" s="12">
        <v>15</v>
      </c>
      <c r="L98" s="12">
        <v>229</v>
      </c>
      <c r="M98" s="12">
        <v>1162</v>
      </c>
      <c r="N98" s="12">
        <v>3625</v>
      </c>
      <c r="O98" s="12">
        <v>3777</v>
      </c>
    </row>
    <row r="99" spans="2:15" x14ac:dyDescent="0.25">
      <c r="B99" s="60"/>
      <c r="C99" s="9" t="s">
        <v>82</v>
      </c>
      <c r="D99" s="13">
        <v>844</v>
      </c>
      <c r="E99" s="7">
        <v>3012</v>
      </c>
      <c r="F99" s="7">
        <v>1524</v>
      </c>
      <c r="G99" s="21">
        <v>111</v>
      </c>
      <c r="H99" s="9">
        <v>2</v>
      </c>
      <c r="I99" s="10">
        <v>62</v>
      </c>
      <c r="J99" s="14">
        <v>6137</v>
      </c>
      <c r="K99" s="12">
        <v>2</v>
      </c>
      <c r="L99" s="12">
        <v>214</v>
      </c>
      <c r="M99" s="12">
        <v>840</v>
      </c>
      <c r="N99" s="12">
        <v>2570</v>
      </c>
      <c r="O99" s="12">
        <v>2511</v>
      </c>
    </row>
    <row r="100" spans="2:15" x14ac:dyDescent="0.25">
      <c r="B100" s="60"/>
      <c r="C100" s="9" t="s">
        <v>87</v>
      </c>
      <c r="D100" s="13">
        <v>957</v>
      </c>
      <c r="E100" s="7">
        <v>3410</v>
      </c>
      <c r="F100" s="7">
        <v>1761</v>
      </c>
      <c r="G100" s="21">
        <v>106</v>
      </c>
      <c r="H100" s="9">
        <v>1</v>
      </c>
      <c r="I100" s="10">
        <v>73</v>
      </c>
      <c r="J100" s="14">
        <v>13895</v>
      </c>
      <c r="K100" s="12">
        <v>38</v>
      </c>
      <c r="L100" s="12">
        <v>1012</v>
      </c>
      <c r="M100" s="12">
        <v>956</v>
      </c>
      <c r="N100" s="12">
        <v>8025</v>
      </c>
      <c r="O100" s="12">
        <v>3864</v>
      </c>
    </row>
    <row r="101" spans="2:15" x14ac:dyDescent="0.25">
      <c r="B101" s="60"/>
      <c r="C101" s="9" t="s">
        <v>83</v>
      </c>
      <c r="D101" s="13">
        <v>249</v>
      </c>
      <c r="E101" s="7">
        <v>990</v>
      </c>
      <c r="F101" s="7">
        <v>479</v>
      </c>
      <c r="G101" s="21">
        <v>22</v>
      </c>
      <c r="H101" s="9"/>
      <c r="I101" s="10">
        <v>19</v>
      </c>
      <c r="J101" s="14">
        <v>69714</v>
      </c>
      <c r="K101" s="12">
        <v>227</v>
      </c>
      <c r="L101" s="12">
        <v>4733</v>
      </c>
      <c r="M101" s="12">
        <v>9916</v>
      </c>
      <c r="N101" s="12">
        <v>32532</v>
      </c>
      <c r="O101" s="12">
        <v>22306</v>
      </c>
    </row>
    <row r="102" spans="2:15" x14ac:dyDescent="0.25">
      <c r="B102" s="60"/>
      <c r="C102" s="9" t="s">
        <v>84</v>
      </c>
      <c r="D102" s="13">
        <v>675</v>
      </c>
      <c r="E102" s="7">
        <v>2640</v>
      </c>
      <c r="F102" s="7">
        <v>1290</v>
      </c>
      <c r="G102" s="21">
        <v>126</v>
      </c>
      <c r="H102" s="9">
        <v>6</v>
      </c>
      <c r="I102" s="10">
        <v>62</v>
      </c>
      <c r="J102" s="14">
        <v>13205</v>
      </c>
      <c r="K102" s="12">
        <v>34</v>
      </c>
      <c r="L102" s="12">
        <v>401</v>
      </c>
      <c r="M102" s="12">
        <v>1531</v>
      </c>
      <c r="N102" s="12">
        <v>5780</v>
      </c>
      <c r="O102" s="12">
        <v>5459</v>
      </c>
    </row>
    <row r="103" spans="2:15" x14ac:dyDescent="0.25">
      <c r="B103" s="61" t="s">
        <v>5</v>
      </c>
      <c r="C103" s="61"/>
      <c r="D103" s="26">
        <v>8574</v>
      </c>
      <c r="E103" s="27">
        <v>31687</v>
      </c>
      <c r="F103" s="27">
        <v>15921</v>
      </c>
      <c r="G103" s="31">
        <v>1090</v>
      </c>
      <c r="H103" s="28">
        <f>SUM(H91:H102)</f>
        <v>34</v>
      </c>
      <c r="I103" s="33">
        <v>639</v>
      </c>
      <c r="J103" s="29">
        <f>SUM(J91:J102)</f>
        <v>216142</v>
      </c>
      <c r="K103" s="28">
        <f t="shared" ref="K103:O103" si="16">SUM(K91:K102)</f>
        <v>577</v>
      </c>
      <c r="L103" s="28">
        <f t="shared" si="16"/>
        <v>10896</v>
      </c>
      <c r="M103" s="28">
        <f t="shared" si="16"/>
        <v>26307</v>
      </c>
      <c r="N103" s="28">
        <f t="shared" si="16"/>
        <v>103482</v>
      </c>
      <c r="O103" s="28">
        <f t="shared" si="16"/>
        <v>74880</v>
      </c>
    </row>
    <row r="104" spans="2:15" x14ac:dyDescent="0.25">
      <c r="B104" s="60" t="s">
        <v>88</v>
      </c>
      <c r="C104" s="9" t="s">
        <v>89</v>
      </c>
      <c r="D104" s="13">
        <v>255</v>
      </c>
      <c r="E104" s="7">
        <v>922</v>
      </c>
      <c r="F104" s="7">
        <v>459</v>
      </c>
      <c r="G104" s="21">
        <v>16</v>
      </c>
      <c r="H104" s="9"/>
      <c r="I104" s="10">
        <v>20</v>
      </c>
      <c r="J104" s="14">
        <v>38836</v>
      </c>
      <c r="K104" s="12">
        <v>74</v>
      </c>
      <c r="L104" s="12">
        <v>1284</v>
      </c>
      <c r="M104" s="12">
        <v>2740</v>
      </c>
      <c r="N104" s="12">
        <v>8621</v>
      </c>
      <c r="O104" s="12">
        <v>26117</v>
      </c>
    </row>
    <row r="105" spans="2:15" x14ac:dyDescent="0.25">
      <c r="B105" s="60"/>
      <c r="C105" s="9" t="s">
        <v>90</v>
      </c>
      <c r="D105" s="13">
        <v>141</v>
      </c>
      <c r="E105" s="7">
        <v>545</v>
      </c>
      <c r="F105" s="7">
        <v>283</v>
      </c>
      <c r="G105" s="21">
        <v>6</v>
      </c>
      <c r="H105" s="9"/>
      <c r="I105" s="10">
        <v>9</v>
      </c>
      <c r="J105" s="14">
        <v>51204</v>
      </c>
      <c r="K105" s="12">
        <v>292</v>
      </c>
      <c r="L105" s="12">
        <v>1606</v>
      </c>
      <c r="M105" s="12">
        <v>1753</v>
      </c>
      <c r="N105" s="12">
        <v>17136</v>
      </c>
      <c r="O105" s="12">
        <v>30417</v>
      </c>
    </row>
    <row r="106" spans="2:15" x14ac:dyDescent="0.25">
      <c r="B106" s="60"/>
      <c r="C106" s="9" t="s">
        <v>91</v>
      </c>
      <c r="D106" s="13">
        <v>128</v>
      </c>
      <c r="E106" s="7">
        <v>493</v>
      </c>
      <c r="F106" s="7">
        <v>249</v>
      </c>
      <c r="G106" s="21">
        <v>7</v>
      </c>
      <c r="H106" s="9"/>
      <c r="I106" s="10">
        <v>1</v>
      </c>
      <c r="J106" s="14">
        <v>32114</v>
      </c>
      <c r="K106" s="12">
        <v>423</v>
      </c>
      <c r="L106" s="12">
        <v>1770</v>
      </c>
      <c r="M106" s="12">
        <v>2138</v>
      </c>
      <c r="N106" s="12">
        <v>10402</v>
      </c>
      <c r="O106" s="12">
        <v>17381</v>
      </c>
    </row>
    <row r="107" spans="2:15" x14ac:dyDescent="0.25">
      <c r="B107" s="60"/>
      <c r="C107" s="9" t="s">
        <v>92</v>
      </c>
      <c r="D107" s="13">
        <v>131</v>
      </c>
      <c r="E107" s="7">
        <v>505</v>
      </c>
      <c r="F107" s="7">
        <v>246</v>
      </c>
      <c r="G107" s="21">
        <v>3</v>
      </c>
      <c r="H107" s="9"/>
      <c r="I107" s="10">
        <v>6</v>
      </c>
      <c r="J107" s="14">
        <v>40802</v>
      </c>
      <c r="K107" s="12">
        <v>231</v>
      </c>
      <c r="L107" s="12">
        <v>1422</v>
      </c>
      <c r="M107" s="12">
        <v>2343</v>
      </c>
      <c r="N107" s="12">
        <v>14174</v>
      </c>
      <c r="O107" s="12">
        <v>22632</v>
      </c>
    </row>
    <row r="108" spans="2:15" x14ac:dyDescent="0.25">
      <c r="B108" s="55" t="s">
        <v>5</v>
      </c>
      <c r="C108" s="55"/>
      <c r="D108" s="15">
        <v>655</v>
      </c>
      <c r="E108" s="16">
        <v>2465</v>
      </c>
      <c r="F108" s="16">
        <v>1237</v>
      </c>
      <c r="G108" s="22">
        <v>32</v>
      </c>
      <c r="H108" s="9"/>
      <c r="I108" s="19">
        <v>36</v>
      </c>
      <c r="J108" s="34">
        <f>SUM(J104:J107)</f>
        <v>162956</v>
      </c>
      <c r="K108" s="18">
        <f t="shared" ref="K108:O108" si="17">SUM(K104:K107)</f>
        <v>1020</v>
      </c>
      <c r="L108" s="18">
        <f t="shared" si="17"/>
        <v>6082</v>
      </c>
      <c r="M108" s="18">
        <f t="shared" si="17"/>
        <v>8974</v>
      </c>
      <c r="N108" s="18">
        <f t="shared" si="17"/>
        <v>50333</v>
      </c>
      <c r="O108" s="18">
        <f t="shared" si="17"/>
        <v>96547</v>
      </c>
    </row>
    <row r="109" spans="2:15" x14ac:dyDescent="0.25">
      <c r="B109" s="59" t="s">
        <v>93</v>
      </c>
      <c r="C109" s="4" t="s">
        <v>94</v>
      </c>
      <c r="D109" s="5">
        <v>92</v>
      </c>
      <c r="E109" s="6">
        <v>405</v>
      </c>
      <c r="F109" s="6">
        <v>187</v>
      </c>
      <c r="G109" s="35">
        <v>9</v>
      </c>
      <c r="H109" s="4"/>
      <c r="I109" s="36">
        <v>9</v>
      </c>
      <c r="J109" s="14">
        <v>49271</v>
      </c>
      <c r="K109" s="37">
        <v>22</v>
      </c>
      <c r="L109" s="37">
        <v>1255</v>
      </c>
      <c r="M109" s="37">
        <v>1599</v>
      </c>
      <c r="N109" s="37">
        <v>30851</v>
      </c>
      <c r="O109" s="37">
        <v>15544</v>
      </c>
    </row>
    <row r="110" spans="2:15" x14ac:dyDescent="0.25">
      <c r="B110" s="60"/>
      <c r="C110" s="9" t="s">
        <v>95</v>
      </c>
      <c r="D110" s="13">
        <v>144</v>
      </c>
      <c r="E110" s="7">
        <v>609</v>
      </c>
      <c r="F110" s="7">
        <v>306</v>
      </c>
      <c r="G110" s="21">
        <v>11</v>
      </c>
      <c r="H110" s="9">
        <v>1</v>
      </c>
      <c r="I110" s="10">
        <v>2</v>
      </c>
      <c r="J110" s="14">
        <v>73837</v>
      </c>
      <c r="K110" s="12">
        <v>555</v>
      </c>
      <c r="L110" s="12">
        <v>2609</v>
      </c>
      <c r="M110" s="12">
        <v>2553</v>
      </c>
      <c r="N110" s="12">
        <v>41166</v>
      </c>
      <c r="O110" s="12">
        <v>26954</v>
      </c>
    </row>
    <row r="111" spans="2:15" x14ac:dyDescent="0.25">
      <c r="B111" s="60"/>
      <c r="C111" s="9" t="s">
        <v>96</v>
      </c>
      <c r="D111" s="13">
        <v>166</v>
      </c>
      <c r="E111" s="7">
        <v>693</v>
      </c>
      <c r="F111" s="7">
        <v>338</v>
      </c>
      <c r="G111" s="21">
        <v>8</v>
      </c>
      <c r="H111" s="9"/>
      <c r="I111" s="10">
        <v>13</v>
      </c>
      <c r="J111" s="14">
        <v>63785</v>
      </c>
      <c r="K111" s="12">
        <v>42</v>
      </c>
      <c r="L111" s="12">
        <v>1557</v>
      </c>
      <c r="M111" s="12">
        <v>2143</v>
      </c>
      <c r="N111" s="12">
        <v>40053</v>
      </c>
      <c r="O111" s="12">
        <v>19990</v>
      </c>
    </row>
    <row r="112" spans="2:15" x14ac:dyDescent="0.25">
      <c r="B112" s="60"/>
      <c r="C112" s="9" t="s">
        <v>97</v>
      </c>
      <c r="D112" s="13">
        <v>230</v>
      </c>
      <c r="E112" s="7">
        <v>840</v>
      </c>
      <c r="F112" s="7">
        <v>416</v>
      </c>
      <c r="G112" s="21">
        <v>10</v>
      </c>
      <c r="H112" s="9"/>
      <c r="I112" s="10">
        <v>15</v>
      </c>
      <c r="J112" s="14">
        <v>21547</v>
      </c>
      <c r="K112" s="12">
        <v>23</v>
      </c>
      <c r="L112" s="12">
        <v>501</v>
      </c>
      <c r="M112" s="12">
        <v>877</v>
      </c>
      <c r="N112" s="12">
        <v>10916</v>
      </c>
      <c r="O112" s="12">
        <v>9230</v>
      </c>
    </row>
    <row r="113" spans="2:15" x14ac:dyDescent="0.25">
      <c r="B113" s="62" t="s">
        <v>5</v>
      </c>
      <c r="C113" s="62"/>
      <c r="D113" s="26">
        <v>632</v>
      </c>
      <c r="E113" s="27">
        <v>2547</v>
      </c>
      <c r="F113" s="27">
        <v>1247</v>
      </c>
      <c r="G113" s="31">
        <v>38</v>
      </c>
      <c r="H113" s="32">
        <f>SUM(H109:H112)</f>
        <v>1</v>
      </c>
      <c r="I113" s="33">
        <v>39</v>
      </c>
      <c r="J113" s="34">
        <f>SUM(J109:J112)</f>
        <v>208440</v>
      </c>
      <c r="K113" s="32">
        <f t="shared" ref="K113:O113" si="18">SUM(K109:K112)</f>
        <v>642</v>
      </c>
      <c r="L113" s="32">
        <f t="shared" si="18"/>
        <v>5922</v>
      </c>
      <c r="M113" s="32">
        <f t="shared" si="18"/>
        <v>7172</v>
      </c>
      <c r="N113" s="32">
        <f t="shared" si="18"/>
        <v>122986</v>
      </c>
      <c r="O113" s="32">
        <f t="shared" si="18"/>
        <v>71718</v>
      </c>
    </row>
    <row r="114" spans="2:15" x14ac:dyDescent="0.25">
      <c r="B114" s="63" t="s">
        <v>98</v>
      </c>
      <c r="C114" s="9" t="s">
        <v>99</v>
      </c>
      <c r="D114" s="13">
        <v>141</v>
      </c>
      <c r="E114" s="7">
        <v>553</v>
      </c>
      <c r="F114" s="7">
        <v>276</v>
      </c>
      <c r="G114" s="21">
        <v>10</v>
      </c>
      <c r="H114" s="9"/>
      <c r="I114" s="10">
        <v>5</v>
      </c>
      <c r="J114" s="14">
        <v>63629</v>
      </c>
      <c r="K114" s="12">
        <v>299</v>
      </c>
      <c r="L114" s="12">
        <v>2700</v>
      </c>
      <c r="M114" s="12">
        <v>2215</v>
      </c>
      <c r="N114" s="12">
        <v>29932</v>
      </c>
      <c r="O114" s="12">
        <v>28483</v>
      </c>
    </row>
    <row r="115" spans="2:15" x14ac:dyDescent="0.25">
      <c r="B115" s="63"/>
      <c r="C115" s="9" t="s">
        <v>100</v>
      </c>
      <c r="D115" s="13">
        <v>91</v>
      </c>
      <c r="E115" s="7">
        <v>343</v>
      </c>
      <c r="F115" s="7">
        <v>160</v>
      </c>
      <c r="G115" s="21">
        <v>15</v>
      </c>
      <c r="H115" s="9"/>
      <c r="I115" s="10">
        <v>10</v>
      </c>
      <c r="J115" s="14">
        <v>50308</v>
      </c>
      <c r="K115" s="12">
        <v>25</v>
      </c>
      <c r="L115" s="12">
        <v>2190</v>
      </c>
      <c r="M115" s="12">
        <v>1228</v>
      </c>
      <c r="N115" s="12">
        <v>21206</v>
      </c>
      <c r="O115" s="12">
        <v>25659</v>
      </c>
    </row>
    <row r="116" spans="2:15" x14ac:dyDescent="0.25">
      <c r="B116" s="63"/>
      <c r="C116" s="9" t="s">
        <v>101</v>
      </c>
      <c r="D116" s="13">
        <v>254</v>
      </c>
      <c r="E116" s="7">
        <v>851</v>
      </c>
      <c r="F116" s="7">
        <v>447</v>
      </c>
      <c r="G116" s="21">
        <v>39</v>
      </c>
      <c r="H116" s="9">
        <v>4</v>
      </c>
      <c r="I116" s="10">
        <v>11</v>
      </c>
      <c r="J116" s="14">
        <v>26802</v>
      </c>
      <c r="K116" s="12">
        <v>7</v>
      </c>
      <c r="L116" s="12">
        <v>889</v>
      </c>
      <c r="M116" s="12">
        <v>1284</v>
      </c>
      <c r="N116" s="12">
        <v>10765</v>
      </c>
      <c r="O116" s="12">
        <v>13857</v>
      </c>
    </row>
    <row r="117" spans="2:15" x14ac:dyDescent="0.25">
      <c r="B117" s="63"/>
      <c r="C117" s="9" t="s">
        <v>102</v>
      </c>
      <c r="D117" s="13">
        <v>83</v>
      </c>
      <c r="E117" s="7">
        <v>311</v>
      </c>
      <c r="F117" s="7">
        <v>142</v>
      </c>
      <c r="G117" s="21">
        <v>13</v>
      </c>
      <c r="H117" s="9"/>
      <c r="I117" s="10">
        <v>6</v>
      </c>
      <c r="J117" s="14">
        <v>42608</v>
      </c>
      <c r="K117" s="12">
        <v>83</v>
      </c>
      <c r="L117" s="12">
        <v>1081</v>
      </c>
      <c r="M117" s="12">
        <v>1138</v>
      </c>
      <c r="N117" s="12">
        <v>19420</v>
      </c>
      <c r="O117" s="12">
        <v>20886</v>
      </c>
    </row>
    <row r="118" spans="2:15" x14ac:dyDescent="0.25">
      <c r="B118" s="55" t="s">
        <v>5</v>
      </c>
      <c r="C118" s="55"/>
      <c r="D118" s="15">
        <v>569</v>
      </c>
      <c r="E118" s="16">
        <v>2058</v>
      </c>
      <c r="F118" s="16">
        <v>1025</v>
      </c>
      <c r="G118" s="22">
        <v>77</v>
      </c>
      <c r="H118" s="23">
        <f>SUM(H114:H117)</f>
        <v>4</v>
      </c>
      <c r="I118" s="19">
        <v>32</v>
      </c>
      <c r="J118" s="24">
        <f>SUM(J114:J117)</f>
        <v>183347</v>
      </c>
      <c r="K118" s="23">
        <f t="shared" ref="K118:O118" si="19">SUM(K114:K117)</f>
        <v>414</v>
      </c>
      <c r="L118" s="23">
        <f t="shared" si="19"/>
        <v>6860</v>
      </c>
      <c r="M118" s="23">
        <f t="shared" si="19"/>
        <v>5865</v>
      </c>
      <c r="N118" s="23">
        <f t="shared" si="19"/>
        <v>81323</v>
      </c>
      <c r="O118" s="23">
        <f t="shared" si="19"/>
        <v>88885</v>
      </c>
    </row>
    <row r="119" spans="2:15" x14ac:dyDescent="0.25">
      <c r="B119" s="45"/>
      <c r="C119" s="46" t="s">
        <v>119</v>
      </c>
      <c r="D119" s="47">
        <v>21654</v>
      </c>
      <c r="E119" s="48">
        <v>82946</v>
      </c>
      <c r="F119" s="48">
        <v>41281</v>
      </c>
      <c r="G119" s="49">
        <v>2437</v>
      </c>
      <c r="H119" s="50">
        <f>H113+H108+H103+H90+H79+H75+H68+H62+H56+H50+H45+H40+H35+H30+H24+H19+H15+H11+H118</f>
        <v>73</v>
      </c>
      <c r="I119" s="51">
        <v>1462</v>
      </c>
      <c r="J119" s="52">
        <f>J113+J108+J103+J90+J79+J75+J68+J62+J56+J50+J45+J40+J35+J30+J24+J19+J15+J11+J118</f>
        <v>3279600</v>
      </c>
      <c r="K119" s="50">
        <f t="shared" ref="K119:O119" si="20">K113+K108+K103+K90+K79+K75+K68+K62+K56+K50+K45+K40+K35+K30+K24+K19+K15+K11+K118</f>
        <v>25640</v>
      </c>
      <c r="L119" s="50">
        <f t="shared" si="20"/>
        <v>130656</v>
      </c>
      <c r="M119" s="50">
        <f t="shared" si="20"/>
        <v>195711</v>
      </c>
      <c r="N119" s="50">
        <f t="shared" si="20"/>
        <v>1604786</v>
      </c>
      <c r="O119" s="50">
        <f t="shared" si="20"/>
        <v>1322807</v>
      </c>
    </row>
  </sheetData>
  <mergeCells count="47">
    <mergeCell ref="B20:B23"/>
    <mergeCell ref="B24:C24"/>
    <mergeCell ref="B25:B29"/>
    <mergeCell ref="B31:B34"/>
    <mergeCell ref="B30:C30"/>
    <mergeCell ref="J5:J6"/>
    <mergeCell ref="K5:O5"/>
    <mergeCell ref="B36:B39"/>
    <mergeCell ref="B41:B44"/>
    <mergeCell ref="B40:C40"/>
    <mergeCell ref="I5:I6"/>
    <mergeCell ref="H5:H6"/>
    <mergeCell ref="E5:E6"/>
    <mergeCell ref="G5:G6"/>
    <mergeCell ref="B35:C35"/>
    <mergeCell ref="B7:B10"/>
    <mergeCell ref="B12:B14"/>
    <mergeCell ref="B11:C11"/>
    <mergeCell ref="B15:C15"/>
    <mergeCell ref="B16:B18"/>
    <mergeCell ref="B19:C19"/>
    <mergeCell ref="B45:C45"/>
    <mergeCell ref="B46:B49"/>
    <mergeCell ref="B69:B74"/>
    <mergeCell ref="B75:C75"/>
    <mergeCell ref="B76:B78"/>
    <mergeCell ref="B50:C50"/>
    <mergeCell ref="B56:C56"/>
    <mergeCell ref="B63:B67"/>
    <mergeCell ref="B68:C68"/>
    <mergeCell ref="B51:B55"/>
    <mergeCell ref="B118:C118"/>
    <mergeCell ref="B108:C108"/>
    <mergeCell ref="B5:B6"/>
    <mergeCell ref="C5:C6"/>
    <mergeCell ref="D5:D6"/>
    <mergeCell ref="B91:B102"/>
    <mergeCell ref="B103:C103"/>
    <mergeCell ref="B104:B107"/>
    <mergeCell ref="B109:B112"/>
    <mergeCell ref="B113:C113"/>
    <mergeCell ref="B114:B117"/>
    <mergeCell ref="B90:C90"/>
    <mergeCell ref="B57:B61"/>
    <mergeCell ref="B80:B89"/>
    <mergeCell ref="B79:C79"/>
    <mergeCell ref="B62:C6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Ө.Н.Э.З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gantumur</dc:creator>
  <cp:lastModifiedBy>sarantuya_r</cp:lastModifiedBy>
  <dcterms:created xsi:type="dcterms:W3CDTF">2020-01-30T03:13:33Z</dcterms:created>
  <dcterms:modified xsi:type="dcterms:W3CDTF">2020-03-05T07:40:14Z</dcterms:modified>
</cp:coreProperties>
</file>