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zanlkham\Downloads\"/>
    </mc:Choice>
  </mc:AlternateContent>
  <bookViews>
    <workbookView xWindow="0" yWindow="0" windowWidth="1572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Q7" i="1" l="1"/>
  <c r="FP7" i="1"/>
  <c r="FM7" i="1"/>
  <c r="FF7" i="1"/>
  <c r="EZ7" i="1"/>
  <c r="EY7" i="1"/>
  <c r="EX7" i="1"/>
  <c r="EX6" i="1" s="1"/>
  <c r="EW7" i="1"/>
  <c r="FP21" i="1"/>
  <c r="FL21" i="1"/>
  <c r="FF21" i="1"/>
  <c r="EX21" i="1"/>
  <c r="EW21" i="1"/>
  <c r="FO17" i="1"/>
  <c r="FN17" i="1"/>
  <c r="FM17" i="1"/>
  <c r="FL17" i="1"/>
  <c r="FK17" i="1"/>
  <c r="FJ17" i="1"/>
  <c r="FH17" i="1"/>
  <c r="FF17" i="1"/>
  <c r="FD6" i="1"/>
  <c r="FQ24" i="1"/>
  <c r="FP24" i="1"/>
  <c r="FO24" i="1"/>
  <c r="FK24" i="1"/>
  <c r="FH24" i="1"/>
  <c r="FF24" i="1"/>
  <c r="EZ24" i="1"/>
  <c r="EZ6" i="1" s="1"/>
  <c r="EY24" i="1"/>
  <c r="EY6" i="1" s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F7" i="1"/>
  <c r="EW17" i="1"/>
  <c r="EX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F17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F21" i="1"/>
  <c r="EG24" i="1"/>
  <c r="EH24" i="1"/>
  <c r="EI24" i="1"/>
  <c r="EJ24" i="1"/>
  <c r="EJ6" i="1" s="1"/>
  <c r="EK24" i="1"/>
  <c r="EL24" i="1"/>
  <c r="EM24" i="1"/>
  <c r="EN24" i="1"/>
  <c r="EO24" i="1"/>
  <c r="EP24" i="1"/>
  <c r="EQ24" i="1"/>
  <c r="ER24" i="1"/>
  <c r="ER6" i="1" s="1"/>
  <c r="ES24" i="1"/>
  <c r="ET24" i="1"/>
  <c r="EU24" i="1"/>
  <c r="EU6" i="1" s="1"/>
  <c r="EV24" i="1"/>
  <c r="EV6" i="1" s="1"/>
  <c r="EW24" i="1"/>
  <c r="EX24" i="1"/>
  <c r="EF24" i="1"/>
  <c r="ES6" i="1" l="1"/>
  <c r="EG6" i="1"/>
  <c r="ET6" i="1"/>
  <c r="EH6" i="1"/>
  <c r="EW6" i="1"/>
  <c r="EF6" i="1"/>
  <c r="EO6" i="1"/>
  <c r="EN6" i="1"/>
  <c r="EQ6" i="1"/>
  <c r="EI6" i="1"/>
  <c r="EK6" i="1"/>
  <c r="EP6" i="1"/>
  <c r="EL6" i="1"/>
  <c r="EM6" i="1"/>
  <c r="FP6" i="1"/>
  <c r="FL6" i="1"/>
  <c r="FH6" i="1"/>
  <c r="FA6" i="1"/>
  <c r="FE6" i="1"/>
  <c r="FI6" i="1"/>
  <c r="FM6" i="1"/>
  <c r="FQ6" i="1"/>
  <c r="FC6" i="1"/>
  <c r="FG6" i="1"/>
  <c r="FK6" i="1"/>
  <c r="FO6" i="1"/>
  <c r="FB6" i="1"/>
  <c r="FF6" i="1"/>
  <c r="FJ6" i="1"/>
  <c r="FN6" i="1"/>
  <c r="BE6" i="1"/>
  <c r="BD6" i="1"/>
  <c r="BC6" i="1"/>
  <c r="BB6" i="1"/>
  <c r="BA6" i="1"/>
  <c r="AZ6" i="1"/>
  <c r="AY6" i="1"/>
  <c r="AR6" i="1"/>
  <c r="AQ6" i="1"/>
  <c r="AP6" i="1"/>
  <c r="AO6" i="1"/>
  <c r="AN6" i="1"/>
  <c r="AM6" i="1"/>
  <c r="AL6" i="1"/>
</calcChain>
</file>

<file path=xl/sharedStrings.xml><?xml version="1.0" encoding="utf-8"?>
<sst xmlns="http://schemas.openxmlformats.org/spreadsheetml/2006/main" count="195" uniqueCount="52">
  <si>
    <t xml:space="preserve">Үр тариа </t>
  </si>
  <si>
    <t>Улаан буудай</t>
  </si>
  <si>
    <t xml:space="preserve">Төмс </t>
  </si>
  <si>
    <t>Хүнсний ногоо</t>
  </si>
  <si>
    <t>байцаа</t>
  </si>
  <si>
    <t>Манжин</t>
  </si>
  <si>
    <t>Лууван</t>
  </si>
  <si>
    <t>Сонгино</t>
  </si>
  <si>
    <t>өргөст хэмх</t>
  </si>
  <si>
    <t>Улаан лооль</t>
  </si>
  <si>
    <t>бусад</t>
  </si>
  <si>
    <t xml:space="preserve">Тэжээлийн ургамал </t>
  </si>
  <si>
    <t xml:space="preserve">Техникийн ургамал </t>
  </si>
  <si>
    <t xml:space="preserve">Байцаа </t>
  </si>
  <si>
    <t xml:space="preserve">Лууван </t>
  </si>
  <si>
    <t xml:space="preserve">Сонгино </t>
  </si>
  <si>
    <t xml:space="preserve">Өргөст хэмх </t>
  </si>
  <si>
    <t xml:space="preserve">Улаан лооль </t>
  </si>
  <si>
    <t xml:space="preserve">бусад </t>
  </si>
  <si>
    <t xml:space="preserve">Бусад </t>
  </si>
  <si>
    <t>Төмс</t>
  </si>
  <si>
    <t>лууван</t>
  </si>
  <si>
    <t>шар манжин</t>
  </si>
  <si>
    <t>улаан манжин</t>
  </si>
  <si>
    <t>сонгино</t>
  </si>
  <si>
    <t>сармис</t>
  </si>
  <si>
    <t>улаан лооль</t>
  </si>
  <si>
    <t>тарвас</t>
  </si>
  <si>
    <t>амтат гуа</t>
  </si>
  <si>
    <t>хулуу</t>
  </si>
  <si>
    <t>чинжүү</t>
  </si>
  <si>
    <t>Аймгийн дүн</t>
  </si>
  <si>
    <t xml:space="preserve">Дархан </t>
  </si>
  <si>
    <t xml:space="preserve">Хонгор </t>
  </si>
  <si>
    <t xml:space="preserve">Орхон </t>
  </si>
  <si>
    <t xml:space="preserve">Шарын гол </t>
  </si>
  <si>
    <t>Тариалсан талбай, га, ургамлын төрлөөр 2007 - 2018 он</t>
  </si>
  <si>
    <t xml:space="preserve">1-р баг </t>
  </si>
  <si>
    <t xml:space="preserve">2-р баг </t>
  </si>
  <si>
    <t xml:space="preserve">3-р баг </t>
  </si>
  <si>
    <t xml:space="preserve">5-р баг </t>
  </si>
  <si>
    <t xml:space="preserve">6-р баг </t>
  </si>
  <si>
    <t xml:space="preserve">7-р баг </t>
  </si>
  <si>
    <t xml:space="preserve">8-р баг </t>
  </si>
  <si>
    <t xml:space="preserve">15-р баг </t>
  </si>
  <si>
    <t>Малчин</t>
  </si>
  <si>
    <t xml:space="preserve">Салхит баг </t>
  </si>
  <si>
    <t xml:space="preserve">1-р баг Баян-Өлзийт </t>
  </si>
  <si>
    <t xml:space="preserve">2-р баг Энхтал </t>
  </si>
  <si>
    <t xml:space="preserve">1-р баг Хайрхан </t>
  </si>
  <si>
    <t xml:space="preserve">2-р баг Дархан </t>
  </si>
  <si>
    <t>3-р баг Санжинт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</si>
</sst>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3" fillId="0" borderId="2" xfId="0" applyNumberFormat="1" applyFont="1" applyFill="1" applyBorder="1" applyAlignment="1">
      <alignment horizontal="right" wrapText="1" readingOrder="1"/>
    </xf>
    <xf numFmtId="0" fontId="5" fillId="0" borderId="1" xfId="0" applyFont="1" applyBorder="1" applyAlignment="1"/>
    <xf numFmtId="0" fontId="3" fillId="0" borderId="2" xfId="0" applyNumberFormat="1" applyFont="1" applyFill="1" applyBorder="1" applyAlignment="1">
      <alignment horizontal="right" wrapText="1" readingOrder="1"/>
    </xf>
    <xf numFmtId="0" fontId="1" fillId="0" borderId="1" xfId="0" applyFont="1" applyBorder="1"/>
    <xf numFmtId="0" fontId="3" fillId="0" borderId="1" xfId="0" applyNumberFormat="1" applyFont="1" applyFill="1" applyBorder="1" applyAlignment="1">
      <alignment horizontal="right" vertical="center" wrapText="1" readingOrder="1"/>
    </xf>
    <xf numFmtId="164" fontId="5" fillId="0" borderId="1" xfId="0" applyNumberFormat="1" applyFont="1" applyBorder="1"/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2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 readingOrder="1"/>
    </xf>
    <xf numFmtId="0" fontId="0" fillId="0" borderId="1" xfId="0" applyBorder="1"/>
    <xf numFmtId="2" fontId="0" fillId="0" borderId="1" xfId="0" applyNumberFormat="1" applyBorder="1"/>
    <xf numFmtId="2" fontId="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Q27"/>
  <sheetViews>
    <sheetView tabSelected="1" topLeftCell="A4" workbookViewId="0">
      <pane xSplit="2310" ySplit="1455" activePane="bottomRight"/>
      <selection activeCell="EG4" sqref="EG4"/>
      <selection pane="topRight" activeCell="EI4" sqref="EI4"/>
      <selection pane="bottomLeft" activeCell="A31" sqref="A31:A52"/>
      <selection pane="bottomRight" activeCell="A4" sqref="A4:A5"/>
    </sheetView>
  </sheetViews>
  <sheetFormatPr defaultRowHeight="15" x14ac:dyDescent="0.25"/>
  <cols>
    <col min="1" max="1" width="23.7109375" customWidth="1"/>
    <col min="13" max="13" width="14.42578125" customWidth="1"/>
    <col min="14" max="14" width="14.28515625" customWidth="1"/>
    <col min="134" max="134" width="12.28515625" customWidth="1"/>
    <col min="135" max="135" width="12.85546875" customWidth="1"/>
    <col min="153" max="153" width="13.28515625" customWidth="1"/>
    <col min="154" max="154" width="13.7109375" customWidth="1"/>
    <col min="172" max="172" width="14.5703125" customWidth="1"/>
    <col min="173" max="173" width="12.5703125" customWidth="1"/>
  </cols>
  <sheetData>
    <row r="2" spans="1:173" x14ac:dyDescent="0.25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7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73" x14ac:dyDescent="0.25">
      <c r="A4" s="16"/>
      <c r="B4" s="15">
        <v>2007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>
        <v>2008</v>
      </c>
      <c r="P4" s="15"/>
      <c r="Q4" s="15"/>
      <c r="R4" s="15"/>
      <c r="S4" s="15"/>
      <c r="T4" s="15"/>
      <c r="U4" s="15">
        <v>2009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>
        <v>2010</v>
      </c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>
        <v>2011</v>
      </c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>
        <v>2012</v>
      </c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>
        <v>2013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>
        <v>2014</v>
      </c>
      <c r="CI4" s="15"/>
      <c r="CJ4" s="15"/>
      <c r="CK4" s="15"/>
      <c r="CL4" s="15"/>
      <c r="CM4" s="15"/>
      <c r="CN4" s="15">
        <v>2015</v>
      </c>
      <c r="CO4" s="15"/>
      <c r="CP4" s="15"/>
      <c r="CQ4" s="15"/>
      <c r="CR4" s="15"/>
      <c r="CS4" s="15"/>
      <c r="CT4" s="15">
        <v>2016</v>
      </c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>
        <v>2017</v>
      </c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>
        <v>2018</v>
      </c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>
        <v>2019</v>
      </c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</row>
    <row r="5" spans="1:173" ht="42.75" x14ac:dyDescent="0.25">
      <c r="A5" s="16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0</v>
      </c>
      <c r="P5" s="2" t="s">
        <v>1</v>
      </c>
      <c r="Q5" s="2" t="s">
        <v>2</v>
      </c>
      <c r="R5" s="2" t="s">
        <v>3</v>
      </c>
      <c r="S5" s="2" t="s">
        <v>11</v>
      </c>
      <c r="T5" s="2" t="s">
        <v>12</v>
      </c>
      <c r="U5" s="2" t="s">
        <v>0</v>
      </c>
      <c r="V5" s="2" t="s">
        <v>1</v>
      </c>
      <c r="W5" s="2" t="s">
        <v>2</v>
      </c>
      <c r="X5" s="2" t="s">
        <v>3</v>
      </c>
      <c r="Y5" s="2" t="s">
        <v>13</v>
      </c>
      <c r="Z5" s="2" t="s">
        <v>5</v>
      </c>
      <c r="AA5" s="2" t="s">
        <v>14</v>
      </c>
      <c r="AB5" s="2" t="s">
        <v>15</v>
      </c>
      <c r="AC5" s="2" t="s">
        <v>16</v>
      </c>
      <c r="AD5" s="2" t="s">
        <v>17</v>
      </c>
      <c r="AE5" s="2" t="s">
        <v>18</v>
      </c>
      <c r="AF5" s="2" t="s">
        <v>11</v>
      </c>
      <c r="AG5" s="2" t="s">
        <v>12</v>
      </c>
      <c r="AH5" s="2" t="s">
        <v>0</v>
      </c>
      <c r="AI5" s="2" t="s">
        <v>1</v>
      </c>
      <c r="AJ5" s="2" t="s">
        <v>2</v>
      </c>
      <c r="AK5" s="2" t="s">
        <v>3</v>
      </c>
      <c r="AL5" s="2" t="s">
        <v>13</v>
      </c>
      <c r="AM5" s="2" t="s">
        <v>5</v>
      </c>
      <c r="AN5" s="2" t="s">
        <v>14</v>
      </c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11</v>
      </c>
      <c r="AT5" s="2" t="s">
        <v>12</v>
      </c>
      <c r="AU5" s="2" t="s">
        <v>0</v>
      </c>
      <c r="AV5" s="2" t="s">
        <v>1</v>
      </c>
      <c r="AW5" s="2" t="s">
        <v>2</v>
      </c>
      <c r="AX5" s="2" t="s">
        <v>3</v>
      </c>
      <c r="AY5" s="2" t="s">
        <v>13</v>
      </c>
      <c r="AZ5" s="2" t="s">
        <v>5</v>
      </c>
      <c r="BA5" s="2" t="s">
        <v>14</v>
      </c>
      <c r="BB5" s="2" t="s">
        <v>15</v>
      </c>
      <c r="BC5" s="2" t="s">
        <v>16</v>
      </c>
      <c r="BD5" s="2" t="s">
        <v>17</v>
      </c>
      <c r="BE5" s="2" t="s">
        <v>18</v>
      </c>
      <c r="BF5" s="2" t="s">
        <v>11</v>
      </c>
      <c r="BG5" s="2" t="s">
        <v>12</v>
      </c>
      <c r="BH5" s="2" t="s">
        <v>0</v>
      </c>
      <c r="BI5" s="2" t="s">
        <v>1</v>
      </c>
      <c r="BJ5" s="2" t="s">
        <v>2</v>
      </c>
      <c r="BK5" s="2" t="s">
        <v>3</v>
      </c>
      <c r="BL5" s="2" t="s">
        <v>13</v>
      </c>
      <c r="BM5" s="2" t="s">
        <v>5</v>
      </c>
      <c r="BN5" s="2" t="s">
        <v>14</v>
      </c>
      <c r="BO5" s="2" t="s">
        <v>15</v>
      </c>
      <c r="BP5" s="2" t="s">
        <v>16</v>
      </c>
      <c r="BQ5" s="2" t="s">
        <v>17</v>
      </c>
      <c r="BR5" s="2" t="s">
        <v>18</v>
      </c>
      <c r="BS5" s="2" t="s">
        <v>11</v>
      </c>
      <c r="BT5" s="2" t="s">
        <v>12</v>
      </c>
      <c r="BU5" s="2" t="s">
        <v>0</v>
      </c>
      <c r="BV5" s="2" t="s">
        <v>1</v>
      </c>
      <c r="BW5" s="2" t="s">
        <v>2</v>
      </c>
      <c r="BX5" s="2" t="s">
        <v>3</v>
      </c>
      <c r="BY5" s="2" t="s">
        <v>13</v>
      </c>
      <c r="BZ5" s="2" t="s">
        <v>5</v>
      </c>
      <c r="CA5" s="2" t="s">
        <v>14</v>
      </c>
      <c r="CB5" s="2" t="s">
        <v>7</v>
      </c>
      <c r="CC5" s="2" t="s">
        <v>16</v>
      </c>
      <c r="CD5" s="2" t="s">
        <v>17</v>
      </c>
      <c r="CE5" s="2" t="s">
        <v>19</v>
      </c>
      <c r="CF5" s="2" t="s">
        <v>11</v>
      </c>
      <c r="CG5" s="2" t="s">
        <v>12</v>
      </c>
      <c r="CH5" s="2" t="s">
        <v>0</v>
      </c>
      <c r="CI5" s="2" t="s">
        <v>1</v>
      </c>
      <c r="CJ5" s="2" t="s">
        <v>2</v>
      </c>
      <c r="CK5" s="2" t="s">
        <v>3</v>
      </c>
      <c r="CL5" s="2" t="s">
        <v>11</v>
      </c>
      <c r="CM5" s="2" t="s">
        <v>12</v>
      </c>
      <c r="CN5" s="2" t="s">
        <v>0</v>
      </c>
      <c r="CO5" s="2" t="s">
        <v>1</v>
      </c>
      <c r="CP5" s="2" t="s">
        <v>2</v>
      </c>
      <c r="CQ5" s="2" t="s">
        <v>3</v>
      </c>
      <c r="CR5" s="2" t="s">
        <v>11</v>
      </c>
      <c r="CS5" s="2" t="s">
        <v>12</v>
      </c>
      <c r="CT5" s="2" t="s">
        <v>0</v>
      </c>
      <c r="CU5" s="2" t="s">
        <v>1</v>
      </c>
      <c r="CV5" s="3" t="s">
        <v>20</v>
      </c>
      <c r="CW5" s="3" t="s">
        <v>3</v>
      </c>
      <c r="CX5" s="3" t="s">
        <v>4</v>
      </c>
      <c r="CY5" s="3" t="s">
        <v>21</v>
      </c>
      <c r="CZ5" s="3" t="s">
        <v>22</v>
      </c>
      <c r="DA5" s="3" t="s">
        <v>23</v>
      </c>
      <c r="DB5" s="3" t="s">
        <v>24</v>
      </c>
      <c r="DC5" s="3" t="s">
        <v>25</v>
      </c>
      <c r="DD5" s="3" t="s">
        <v>8</v>
      </c>
      <c r="DE5" s="3" t="s">
        <v>26</v>
      </c>
      <c r="DF5" s="3" t="s">
        <v>27</v>
      </c>
      <c r="DG5" s="3" t="s">
        <v>28</v>
      </c>
      <c r="DH5" s="3" t="s">
        <v>29</v>
      </c>
      <c r="DI5" s="3" t="s">
        <v>30</v>
      </c>
      <c r="DJ5" s="3" t="s">
        <v>10</v>
      </c>
      <c r="DK5" s="2" t="s">
        <v>11</v>
      </c>
      <c r="DL5" s="2" t="s">
        <v>12</v>
      </c>
      <c r="DM5" s="2" t="s">
        <v>0</v>
      </c>
      <c r="DN5" s="2" t="s">
        <v>1</v>
      </c>
      <c r="DO5" s="2" t="s">
        <v>2</v>
      </c>
      <c r="DP5" s="2" t="s">
        <v>3</v>
      </c>
      <c r="DQ5" s="3" t="s">
        <v>4</v>
      </c>
      <c r="DR5" s="3" t="s">
        <v>21</v>
      </c>
      <c r="DS5" s="3" t="s">
        <v>22</v>
      </c>
      <c r="DT5" s="3" t="s">
        <v>23</v>
      </c>
      <c r="DU5" s="3" t="s">
        <v>24</v>
      </c>
      <c r="DV5" s="3" t="s">
        <v>25</v>
      </c>
      <c r="DW5" s="3" t="s">
        <v>8</v>
      </c>
      <c r="DX5" s="3" t="s">
        <v>26</v>
      </c>
      <c r="DY5" s="3" t="s">
        <v>27</v>
      </c>
      <c r="DZ5" s="3" t="s">
        <v>28</v>
      </c>
      <c r="EA5" s="3" t="s">
        <v>29</v>
      </c>
      <c r="EB5" s="3" t="s">
        <v>30</v>
      </c>
      <c r="EC5" s="3" t="s">
        <v>10</v>
      </c>
      <c r="ED5" s="2" t="s">
        <v>11</v>
      </c>
      <c r="EE5" s="2" t="s">
        <v>12</v>
      </c>
      <c r="EF5" s="2" t="s">
        <v>0</v>
      </c>
      <c r="EG5" s="2" t="s">
        <v>1</v>
      </c>
      <c r="EH5" s="2" t="s">
        <v>2</v>
      </c>
      <c r="EI5" s="2" t="s">
        <v>3</v>
      </c>
      <c r="EJ5" s="3" t="s">
        <v>4</v>
      </c>
      <c r="EK5" s="3" t="s">
        <v>21</v>
      </c>
      <c r="EL5" s="3" t="s">
        <v>22</v>
      </c>
      <c r="EM5" s="3" t="s">
        <v>23</v>
      </c>
      <c r="EN5" s="3" t="s">
        <v>24</v>
      </c>
      <c r="EO5" s="3" t="s">
        <v>25</v>
      </c>
      <c r="EP5" s="3" t="s">
        <v>8</v>
      </c>
      <c r="EQ5" s="3" t="s">
        <v>26</v>
      </c>
      <c r="ER5" s="3" t="s">
        <v>27</v>
      </c>
      <c r="ES5" s="3" t="s">
        <v>28</v>
      </c>
      <c r="ET5" s="3" t="s">
        <v>29</v>
      </c>
      <c r="EU5" s="3" t="s">
        <v>30</v>
      </c>
      <c r="EV5" s="3" t="s">
        <v>10</v>
      </c>
      <c r="EW5" s="2" t="s">
        <v>11</v>
      </c>
      <c r="EX5" s="2" t="s">
        <v>12</v>
      </c>
      <c r="EY5" s="2" t="s">
        <v>0</v>
      </c>
      <c r="EZ5" s="2" t="s">
        <v>1</v>
      </c>
      <c r="FA5" s="2" t="s">
        <v>2</v>
      </c>
      <c r="FB5" s="2" t="s">
        <v>3</v>
      </c>
      <c r="FC5" s="3" t="s">
        <v>4</v>
      </c>
      <c r="FD5" s="3" t="s">
        <v>21</v>
      </c>
      <c r="FE5" s="3" t="s">
        <v>22</v>
      </c>
      <c r="FF5" s="3" t="s">
        <v>23</v>
      </c>
      <c r="FG5" s="3" t="s">
        <v>24</v>
      </c>
      <c r="FH5" s="3" t="s">
        <v>25</v>
      </c>
      <c r="FI5" s="3" t="s">
        <v>8</v>
      </c>
      <c r="FJ5" s="3" t="s">
        <v>26</v>
      </c>
      <c r="FK5" s="3" t="s">
        <v>27</v>
      </c>
      <c r="FL5" s="3" t="s">
        <v>28</v>
      </c>
      <c r="FM5" s="3" t="s">
        <v>29</v>
      </c>
      <c r="FN5" s="3" t="s">
        <v>30</v>
      </c>
      <c r="FO5" s="3" t="s">
        <v>10</v>
      </c>
      <c r="FP5" s="2" t="s">
        <v>11</v>
      </c>
      <c r="FQ5" s="2" t="s">
        <v>12</v>
      </c>
    </row>
    <row r="6" spans="1:173" x14ac:dyDescent="0.25">
      <c r="A6" s="4" t="s">
        <v>31</v>
      </c>
      <c r="B6" s="5">
        <v>2308</v>
      </c>
      <c r="C6" s="5">
        <v>2228</v>
      </c>
      <c r="D6" s="5">
        <v>654.79999999999995</v>
      </c>
      <c r="E6" s="5">
        <v>700.3</v>
      </c>
      <c r="F6" s="5">
        <v>34.1</v>
      </c>
      <c r="G6" s="5">
        <v>31.9</v>
      </c>
      <c r="H6" s="5">
        <v>481.5</v>
      </c>
      <c r="I6" s="5">
        <v>69.7</v>
      </c>
      <c r="J6" s="5">
        <v>30.7</v>
      </c>
      <c r="K6" s="5">
        <v>20.3</v>
      </c>
      <c r="L6" s="5">
        <v>35</v>
      </c>
      <c r="M6" s="5">
        <v>12.8</v>
      </c>
      <c r="N6" s="5">
        <v>7106</v>
      </c>
      <c r="O6" s="5">
        <v>4858</v>
      </c>
      <c r="P6" s="5">
        <v>4775</v>
      </c>
      <c r="Q6" s="5">
        <v>801.3</v>
      </c>
      <c r="R6" s="5">
        <v>606</v>
      </c>
      <c r="S6" s="5">
        <v>12.8</v>
      </c>
      <c r="T6" s="5">
        <v>1956</v>
      </c>
      <c r="U6" s="5">
        <v>8659</v>
      </c>
      <c r="V6" s="5">
        <v>8659</v>
      </c>
      <c r="W6" s="5">
        <v>1085.4000000000001</v>
      </c>
      <c r="X6" s="5">
        <v>600</v>
      </c>
      <c r="Y6" s="5">
        <v>30.2</v>
      </c>
      <c r="Z6" s="5">
        <v>62.9</v>
      </c>
      <c r="AA6" s="5">
        <v>46</v>
      </c>
      <c r="AB6" s="5">
        <v>44.6</v>
      </c>
      <c r="AC6" s="5">
        <v>291.2</v>
      </c>
      <c r="AD6" s="5">
        <v>60.7</v>
      </c>
      <c r="AE6" s="5">
        <v>64.400000000000006</v>
      </c>
      <c r="AF6" s="5">
        <v>14.5</v>
      </c>
      <c r="AG6" s="5">
        <v>1720</v>
      </c>
      <c r="AH6" s="5">
        <v>6823</v>
      </c>
      <c r="AI6" s="5">
        <v>6823</v>
      </c>
      <c r="AJ6" s="5">
        <v>960</v>
      </c>
      <c r="AK6" s="5">
        <v>916.8</v>
      </c>
      <c r="AL6" s="5">
        <f>SUM(AL7:AL24)</f>
        <v>43.499999999999993</v>
      </c>
      <c r="AM6" s="5">
        <f>SUM(AM7:AM24)</f>
        <v>145.1</v>
      </c>
      <c r="AN6" s="5">
        <f>SUM(AN7:AN24)</f>
        <v>379.5</v>
      </c>
      <c r="AO6" s="5">
        <f>SUM(AO7:AO24)</f>
        <v>53.4</v>
      </c>
      <c r="AP6" s="5">
        <f>SUM(AP7:AP24)</f>
        <v>65.400000000000006</v>
      </c>
      <c r="AQ6" s="5">
        <f>SUM(AQ7:AQ24)</f>
        <v>8.6000000000000014</v>
      </c>
      <c r="AR6" s="5">
        <f>SUM(AR7:AR24)</f>
        <v>266.3</v>
      </c>
      <c r="AS6" s="5">
        <v>208</v>
      </c>
      <c r="AT6" s="5">
        <v>4798.8999999999996</v>
      </c>
      <c r="AU6" s="5">
        <v>11041.4</v>
      </c>
      <c r="AV6" s="5">
        <v>10384.4</v>
      </c>
      <c r="AW6" s="5">
        <v>1001.8</v>
      </c>
      <c r="AX6" s="5">
        <v>916.7</v>
      </c>
      <c r="AY6" s="5">
        <f>SUM(AY7:AY24)</f>
        <v>35.800000000000004</v>
      </c>
      <c r="AZ6" s="5">
        <f t="shared" ref="AZ6:BE6" si="0">SUM(AZ7:AZ24)</f>
        <v>152.5</v>
      </c>
      <c r="BA6" s="5">
        <f t="shared" si="0"/>
        <v>514.64</v>
      </c>
      <c r="BB6" s="5">
        <f t="shared" si="0"/>
        <v>60.34</v>
      </c>
      <c r="BC6" s="5">
        <f t="shared" si="0"/>
        <v>78.399999999999991</v>
      </c>
      <c r="BD6" s="5">
        <f t="shared" si="0"/>
        <v>11.6</v>
      </c>
      <c r="BE6" s="5">
        <f t="shared" si="0"/>
        <v>63.400000000000006</v>
      </c>
      <c r="BF6" s="5">
        <v>230.2</v>
      </c>
      <c r="BG6" s="5">
        <v>1107.8</v>
      </c>
      <c r="BH6" s="5">
        <v>9050.9</v>
      </c>
      <c r="BI6" s="5">
        <v>9050.9</v>
      </c>
      <c r="BJ6" s="5">
        <v>1189.5</v>
      </c>
      <c r="BK6" s="5">
        <v>961.6</v>
      </c>
      <c r="BL6" s="5">
        <v>33.9</v>
      </c>
      <c r="BM6" s="5">
        <v>167.8</v>
      </c>
      <c r="BN6" s="5">
        <v>569.6</v>
      </c>
      <c r="BO6" s="5">
        <v>62.24</v>
      </c>
      <c r="BP6" s="5">
        <v>58.12</v>
      </c>
      <c r="BQ6" s="5">
        <v>9.65</v>
      </c>
      <c r="BR6" s="5">
        <v>60.32</v>
      </c>
      <c r="BS6" s="5">
        <v>397</v>
      </c>
      <c r="BT6" s="5">
        <v>3942</v>
      </c>
      <c r="BU6" s="5">
        <v>10640.5</v>
      </c>
      <c r="BV6" s="5">
        <v>10640.5</v>
      </c>
      <c r="BW6" s="5">
        <v>695</v>
      </c>
      <c r="BX6" s="5">
        <v>1240.5</v>
      </c>
      <c r="BY6" s="5">
        <v>28.3</v>
      </c>
      <c r="BZ6" s="5">
        <v>187.3</v>
      </c>
      <c r="CA6" s="5">
        <v>792</v>
      </c>
      <c r="CB6" s="5">
        <v>125.8</v>
      </c>
      <c r="CC6" s="5">
        <v>50.9</v>
      </c>
      <c r="CD6" s="5">
        <v>17.5</v>
      </c>
      <c r="CE6" s="5">
        <v>38.700000000000003</v>
      </c>
      <c r="CF6" s="5">
        <v>92.5</v>
      </c>
      <c r="CG6" s="5">
        <v>5775.4</v>
      </c>
      <c r="CH6" s="5">
        <v>11030.5</v>
      </c>
      <c r="CI6" s="5">
        <v>11030.5</v>
      </c>
      <c r="CJ6" s="5">
        <v>591.20000000000005</v>
      </c>
      <c r="CK6" s="5">
        <v>1341.4</v>
      </c>
      <c r="CL6" s="5">
        <v>319.7</v>
      </c>
      <c r="CM6" s="5">
        <v>5641.1</v>
      </c>
      <c r="CN6" s="5">
        <v>14660.9</v>
      </c>
      <c r="CO6" s="5">
        <v>14660.9</v>
      </c>
      <c r="CP6" s="5">
        <v>382.8</v>
      </c>
      <c r="CQ6" s="5">
        <v>1023.6</v>
      </c>
      <c r="CR6" s="5">
        <v>128</v>
      </c>
      <c r="CS6" s="5">
        <v>4752</v>
      </c>
      <c r="CT6" s="5">
        <v>11709.7</v>
      </c>
      <c r="CU6" s="5">
        <v>9721.7000000000007</v>
      </c>
      <c r="CV6" s="5">
        <v>663.9</v>
      </c>
      <c r="CW6" s="5">
        <v>1653.2</v>
      </c>
      <c r="CX6" s="6">
        <v>13.86</v>
      </c>
      <c r="CY6" s="6">
        <v>719.54</v>
      </c>
      <c r="CZ6" s="6">
        <v>565.35080000000005</v>
      </c>
      <c r="DA6" s="6">
        <v>53.74</v>
      </c>
      <c r="DB6" s="6">
        <v>197.19</v>
      </c>
      <c r="DC6" s="6">
        <v>1.3035000000000001</v>
      </c>
      <c r="DD6" s="6">
        <v>71.484200000000001</v>
      </c>
      <c r="DE6" s="6">
        <v>6.0058999999999996</v>
      </c>
      <c r="DF6" s="6">
        <v>9.66</v>
      </c>
      <c r="DG6" s="6">
        <v>0.1</v>
      </c>
      <c r="DH6" s="6">
        <v>7.0300000000000001E-2</v>
      </c>
      <c r="DI6" s="6">
        <v>1.143</v>
      </c>
      <c r="DJ6" s="6">
        <v>13.78</v>
      </c>
      <c r="DK6" s="5">
        <v>170</v>
      </c>
      <c r="DL6" s="5">
        <v>4793.6000000000004</v>
      </c>
      <c r="DM6" s="5">
        <v>15064</v>
      </c>
      <c r="DN6" s="5">
        <v>15064</v>
      </c>
      <c r="DO6" s="5">
        <v>874.1</v>
      </c>
      <c r="DP6" s="5">
        <v>1455.2</v>
      </c>
      <c r="DQ6" s="6">
        <v>13.435499999999999</v>
      </c>
      <c r="DR6" s="6">
        <v>704.35450000000003</v>
      </c>
      <c r="DS6" s="6">
        <v>365.47480000000002</v>
      </c>
      <c r="DT6" s="6">
        <v>80.366299999999995</v>
      </c>
      <c r="DU6" s="6">
        <v>201.47669999999999</v>
      </c>
      <c r="DV6" s="6">
        <v>6.14</v>
      </c>
      <c r="DW6" s="6">
        <v>66.461799999999997</v>
      </c>
      <c r="DX6" s="6">
        <v>4.7824999999999998</v>
      </c>
      <c r="DY6" s="6">
        <v>2.6259999999999999</v>
      </c>
      <c r="DZ6" s="7"/>
      <c r="EA6" s="7"/>
      <c r="EB6" s="8">
        <v>7.0000000000000007E-2</v>
      </c>
      <c r="EC6" s="6">
        <v>9.9795999999999996</v>
      </c>
      <c r="ED6" s="5">
        <v>90</v>
      </c>
      <c r="EE6" s="5">
        <v>5044.8</v>
      </c>
      <c r="EF6" s="14">
        <f>SUM(EF7+EF17+EF21+EF24)</f>
        <v>11944.6</v>
      </c>
      <c r="EG6" s="14">
        <f t="shared" ref="EG6:EX6" si="1">SUM(EG7+EG17+EG21+EG24)</f>
        <v>11396.6</v>
      </c>
      <c r="EH6" s="14">
        <f t="shared" si="1"/>
        <v>603.31000000000006</v>
      </c>
      <c r="EI6" s="14">
        <f t="shared" si="1"/>
        <v>1268.24</v>
      </c>
      <c r="EJ6" s="14">
        <f t="shared" si="1"/>
        <v>12.809999999999999</v>
      </c>
      <c r="EK6" s="14">
        <f t="shared" si="1"/>
        <v>523.63900000000001</v>
      </c>
      <c r="EL6" s="14">
        <f t="shared" si="1"/>
        <v>340.70900000000006</v>
      </c>
      <c r="EM6" s="14">
        <f t="shared" si="1"/>
        <v>86.69</v>
      </c>
      <c r="EN6" s="14">
        <f t="shared" si="1"/>
        <v>225.10999999999999</v>
      </c>
      <c r="EO6" s="14">
        <f t="shared" si="1"/>
        <v>8.7420000000000009</v>
      </c>
      <c r="EP6" s="14">
        <f t="shared" si="1"/>
        <v>54.98</v>
      </c>
      <c r="EQ6" s="14">
        <f t="shared" si="1"/>
        <v>7</v>
      </c>
      <c r="ER6" s="14">
        <f t="shared" si="1"/>
        <v>2.3199999999999998</v>
      </c>
      <c r="ES6" s="14">
        <f t="shared" si="1"/>
        <v>0.05</v>
      </c>
      <c r="ET6" s="14">
        <f t="shared" si="1"/>
        <v>0.01</v>
      </c>
      <c r="EU6" s="14">
        <f t="shared" si="1"/>
        <v>1.2509999999999999</v>
      </c>
      <c r="EV6" s="14">
        <f t="shared" si="1"/>
        <v>4.9159999999999995</v>
      </c>
      <c r="EW6" s="14">
        <f t="shared" si="1"/>
        <v>2503.6999999999998</v>
      </c>
      <c r="EX6" s="14">
        <f t="shared" si="1"/>
        <v>4182.2</v>
      </c>
      <c r="EY6" s="5">
        <f>SUM(EY24+EY21+EY17+EY7)</f>
        <v>14216.9</v>
      </c>
      <c r="EZ6" s="5">
        <f>SUM(EZ24+EZ21+EZ17+EZ7)</f>
        <v>10024.9</v>
      </c>
      <c r="FA6" s="5">
        <f t="shared" ref="FA6" si="2">SUM(FA24+FA21+FA17+FA7)</f>
        <v>584.65</v>
      </c>
      <c r="FB6" s="5">
        <f>SUM(FB24+FB21+FB17+FB7)</f>
        <v>1365.4499999999998</v>
      </c>
      <c r="FC6" s="5">
        <f t="shared" ref="FC6:FQ6" si="3">SUM(FC24+FC21+FC17+FC7)</f>
        <v>40.419999999999995</v>
      </c>
      <c r="FD6" s="5">
        <f t="shared" si="3"/>
        <v>631.99999999999989</v>
      </c>
      <c r="FE6" s="5">
        <f t="shared" si="3"/>
        <v>324.82</v>
      </c>
      <c r="FF6" s="5">
        <f t="shared" si="3"/>
        <v>100.69800000000001</v>
      </c>
      <c r="FG6" s="5">
        <f t="shared" si="3"/>
        <v>152.97</v>
      </c>
      <c r="FH6" s="14">
        <f t="shared" si="3"/>
        <v>5.0119999999999996</v>
      </c>
      <c r="FI6" s="14">
        <f t="shared" si="3"/>
        <v>96.760000000000019</v>
      </c>
      <c r="FJ6" s="14">
        <f t="shared" si="3"/>
        <v>2.72</v>
      </c>
      <c r="FK6" s="14">
        <f t="shared" si="3"/>
        <v>5.42</v>
      </c>
      <c r="FL6" s="14">
        <f t="shared" si="3"/>
        <v>1.67</v>
      </c>
      <c r="FM6" s="14">
        <f t="shared" si="3"/>
        <v>6.0000000000000005E-2</v>
      </c>
      <c r="FN6" s="14">
        <f t="shared" si="3"/>
        <v>1.05</v>
      </c>
      <c r="FO6" s="14">
        <f t="shared" si="3"/>
        <v>1.88</v>
      </c>
      <c r="FP6" s="14">
        <f t="shared" si="3"/>
        <v>554</v>
      </c>
      <c r="FQ6" s="14">
        <f t="shared" si="3"/>
        <v>4299</v>
      </c>
    </row>
    <row r="7" spans="1:173" x14ac:dyDescent="0.25">
      <c r="A7" s="9" t="s">
        <v>32</v>
      </c>
      <c r="B7" s="5">
        <v>260</v>
      </c>
      <c r="C7" s="5"/>
      <c r="D7" s="5">
        <v>135</v>
      </c>
      <c r="E7" s="5">
        <v>131</v>
      </c>
      <c r="F7" s="5">
        <v>23</v>
      </c>
      <c r="G7" s="5">
        <v>8</v>
      </c>
      <c r="H7" s="5">
        <v>25</v>
      </c>
      <c r="I7" s="5">
        <v>35</v>
      </c>
      <c r="J7" s="5">
        <v>6</v>
      </c>
      <c r="K7" s="5">
        <v>12</v>
      </c>
      <c r="L7" s="5">
        <v>22</v>
      </c>
      <c r="M7" s="5"/>
      <c r="N7" s="5">
        <v>60</v>
      </c>
      <c r="O7" s="5">
        <v>85</v>
      </c>
      <c r="P7" s="5"/>
      <c r="Q7" s="5">
        <v>120</v>
      </c>
      <c r="R7" s="5">
        <v>106</v>
      </c>
      <c r="S7" s="5"/>
      <c r="T7" s="5"/>
      <c r="U7" s="5">
        <v>85</v>
      </c>
      <c r="V7" s="5">
        <v>85</v>
      </c>
      <c r="W7" s="5">
        <v>130</v>
      </c>
      <c r="X7" s="5">
        <v>109</v>
      </c>
      <c r="Y7" s="5">
        <v>14.5</v>
      </c>
      <c r="Z7" s="5">
        <v>13.5</v>
      </c>
      <c r="AA7" s="5">
        <v>19.5</v>
      </c>
      <c r="AB7" s="5">
        <v>10</v>
      </c>
      <c r="AC7" s="5">
        <v>2</v>
      </c>
      <c r="AD7" s="5">
        <v>10.1</v>
      </c>
      <c r="AE7" s="5">
        <v>39.4</v>
      </c>
      <c r="AF7" s="5"/>
      <c r="AG7" s="5"/>
      <c r="AH7" s="5">
        <v>20</v>
      </c>
      <c r="AI7" s="5">
        <v>20</v>
      </c>
      <c r="AJ7" s="5">
        <v>140</v>
      </c>
      <c r="AK7" s="5">
        <v>317.89999999999998</v>
      </c>
      <c r="AL7" s="5">
        <v>34.4</v>
      </c>
      <c r="AM7" s="5">
        <v>26.5</v>
      </c>
      <c r="AN7" s="5">
        <v>39.5</v>
      </c>
      <c r="AO7" s="5">
        <v>8.5</v>
      </c>
      <c r="AP7" s="5">
        <v>8</v>
      </c>
      <c r="AQ7" s="5">
        <v>6</v>
      </c>
      <c r="AR7" s="5">
        <v>240</v>
      </c>
      <c r="AS7" s="5"/>
      <c r="AT7" s="5"/>
      <c r="AU7" s="5"/>
      <c r="AV7" s="5"/>
      <c r="AW7" s="5">
        <v>153.80000000000001</v>
      </c>
      <c r="AX7" s="5">
        <v>120.6</v>
      </c>
      <c r="AY7" s="5">
        <v>4.7</v>
      </c>
      <c r="AZ7" s="5">
        <v>13.3</v>
      </c>
      <c r="BA7" s="5">
        <v>44.1</v>
      </c>
      <c r="BB7" s="5">
        <v>9</v>
      </c>
      <c r="BC7" s="5">
        <v>12.6</v>
      </c>
      <c r="BD7" s="5">
        <v>4.7</v>
      </c>
      <c r="BE7" s="5">
        <v>32.200000000000003</v>
      </c>
      <c r="BF7" s="5">
        <v>30.3</v>
      </c>
      <c r="BG7" s="5"/>
      <c r="BH7" s="5"/>
      <c r="BI7" s="5"/>
      <c r="BJ7" s="5">
        <v>160</v>
      </c>
      <c r="BK7" s="5">
        <v>140</v>
      </c>
      <c r="BL7" s="5">
        <v>8</v>
      </c>
      <c r="BM7" s="5">
        <v>25</v>
      </c>
      <c r="BN7" s="5">
        <v>50</v>
      </c>
      <c r="BO7" s="5">
        <v>10</v>
      </c>
      <c r="BP7" s="5">
        <v>15</v>
      </c>
      <c r="BQ7" s="5">
        <v>5</v>
      </c>
      <c r="BR7" s="5">
        <v>27</v>
      </c>
      <c r="BS7" s="5">
        <v>5</v>
      </c>
      <c r="BT7" s="5"/>
      <c r="BU7" s="5"/>
      <c r="BV7" s="5"/>
      <c r="BW7" s="5">
        <v>167</v>
      </c>
      <c r="BX7" s="5">
        <v>244.3</v>
      </c>
      <c r="BY7" s="5">
        <v>12.9</v>
      </c>
      <c r="BZ7" s="5">
        <v>53.7</v>
      </c>
      <c r="CA7" s="5">
        <v>86.2</v>
      </c>
      <c r="CB7" s="5">
        <v>28.2</v>
      </c>
      <c r="CC7" s="5">
        <v>21.4</v>
      </c>
      <c r="CD7" s="5">
        <v>16.2</v>
      </c>
      <c r="CE7" s="5">
        <v>25.7</v>
      </c>
      <c r="CF7" s="5"/>
      <c r="CG7" s="5"/>
      <c r="CH7" s="5"/>
      <c r="CI7" s="5"/>
      <c r="CJ7" s="5">
        <v>91</v>
      </c>
      <c r="CK7" s="5">
        <v>133.1</v>
      </c>
      <c r="CL7" s="5"/>
      <c r="CM7" s="5"/>
      <c r="CN7" s="5"/>
      <c r="CO7" s="5"/>
      <c r="CP7" s="5">
        <v>120.9</v>
      </c>
      <c r="CQ7" s="5">
        <v>117.8</v>
      </c>
      <c r="CR7" s="5"/>
      <c r="CS7" s="5"/>
      <c r="CT7" s="5"/>
      <c r="CU7" s="5"/>
      <c r="CV7" s="10">
        <v>76.260000000000005</v>
      </c>
      <c r="CW7" s="10">
        <v>112.34</v>
      </c>
      <c r="CX7" s="10">
        <v>3.95</v>
      </c>
      <c r="CY7" s="10">
        <v>35.28</v>
      </c>
      <c r="CZ7" s="10">
        <v>28.34</v>
      </c>
      <c r="DA7" s="10">
        <v>7.09</v>
      </c>
      <c r="DB7" s="10">
        <v>16.73</v>
      </c>
      <c r="DC7" s="10">
        <v>0.8</v>
      </c>
      <c r="DD7" s="10">
        <v>3.23</v>
      </c>
      <c r="DE7" s="10">
        <v>4.1500000000000004</v>
      </c>
      <c r="DF7" s="10">
        <v>2.0499999999999998</v>
      </c>
      <c r="DG7" s="10">
        <v>0.1</v>
      </c>
      <c r="DH7" s="10">
        <v>7.0000000000000007E-2</v>
      </c>
      <c r="DI7" s="10">
        <v>0.64</v>
      </c>
      <c r="DJ7" s="10">
        <v>9.91</v>
      </c>
      <c r="DK7" s="5"/>
      <c r="DL7" s="5"/>
      <c r="DM7" s="5"/>
      <c r="DN7" s="5"/>
      <c r="DO7" s="5">
        <v>101.1</v>
      </c>
      <c r="DP7" s="5">
        <v>91.8</v>
      </c>
      <c r="DQ7" s="11">
        <v>3.55</v>
      </c>
      <c r="DR7" s="11">
        <v>35.229999999999997</v>
      </c>
      <c r="DS7" s="11">
        <v>25.01</v>
      </c>
      <c r="DT7" s="11">
        <v>5.83</v>
      </c>
      <c r="DU7" s="11">
        <v>4.22</v>
      </c>
      <c r="DV7" s="11">
        <v>3.07</v>
      </c>
      <c r="DW7" s="12">
        <v>2.77</v>
      </c>
      <c r="DX7" s="12">
        <v>2.74</v>
      </c>
      <c r="DY7" s="12">
        <v>0.29599999999999999</v>
      </c>
      <c r="DZ7" s="5"/>
      <c r="EA7" s="5"/>
      <c r="EB7" s="10">
        <v>0.04</v>
      </c>
      <c r="EC7" s="12">
        <v>8.9969999999999999</v>
      </c>
      <c r="ED7" s="5"/>
      <c r="EE7" s="5"/>
      <c r="EF7" s="14">
        <f>SUM(EF8:EF16)</f>
        <v>0</v>
      </c>
      <c r="EG7" s="14">
        <f t="shared" ref="EG7:EV7" si="4">SUM(EG8:EG16)</f>
        <v>0</v>
      </c>
      <c r="EH7" s="14">
        <f t="shared" si="4"/>
        <v>120.02</v>
      </c>
      <c r="EI7" s="14">
        <f t="shared" si="4"/>
        <v>101.00999999999999</v>
      </c>
      <c r="EJ7" s="14">
        <f t="shared" si="4"/>
        <v>3.63</v>
      </c>
      <c r="EK7" s="14">
        <f t="shared" si="4"/>
        <v>39.897000000000006</v>
      </c>
      <c r="EL7" s="14">
        <f t="shared" si="4"/>
        <v>27.227000000000004</v>
      </c>
      <c r="EM7" s="14">
        <f t="shared" si="4"/>
        <v>6.3199999999999994</v>
      </c>
      <c r="EN7" s="14">
        <f t="shared" si="4"/>
        <v>5.2</v>
      </c>
      <c r="EO7" s="14">
        <f t="shared" si="4"/>
        <v>1.22</v>
      </c>
      <c r="EP7" s="14">
        <f t="shared" si="4"/>
        <v>6.5</v>
      </c>
      <c r="EQ7" s="14">
        <f t="shared" si="4"/>
        <v>3.5</v>
      </c>
      <c r="ER7" s="14">
        <f t="shared" si="4"/>
        <v>1.69</v>
      </c>
      <c r="ES7" s="14">
        <f t="shared" si="4"/>
        <v>0</v>
      </c>
      <c r="ET7" s="14">
        <f t="shared" si="4"/>
        <v>0.01</v>
      </c>
      <c r="EU7" s="14">
        <f t="shared" si="4"/>
        <v>1.1000000000000001</v>
      </c>
      <c r="EV7" s="14">
        <f t="shared" si="4"/>
        <v>4.6999999999999993</v>
      </c>
      <c r="EW7" s="14">
        <f t="shared" ref="EW7" si="5">SUM(EW8:EW16)</f>
        <v>0</v>
      </c>
      <c r="EX7" s="14">
        <f t="shared" ref="EX7" si="6">SUM(EX8:EX16)</f>
        <v>0</v>
      </c>
      <c r="EY7" s="5">
        <f t="shared" ref="EY7" si="7">SUM(EY8:EY16)</f>
        <v>0</v>
      </c>
      <c r="EZ7" s="5">
        <f t="shared" ref="EZ7" si="8">SUM(EZ8:EZ16)</f>
        <v>0</v>
      </c>
      <c r="FA7" s="14">
        <v>119.4</v>
      </c>
      <c r="FB7" s="14">
        <v>115.03</v>
      </c>
      <c r="FC7" s="14">
        <v>6.65</v>
      </c>
      <c r="FD7" s="14">
        <v>55.05</v>
      </c>
      <c r="FE7" s="14">
        <v>16.88</v>
      </c>
      <c r="FF7" s="14">
        <f t="shared" ref="FF7" si="9">SUM(FF8:FF16)</f>
        <v>12.18</v>
      </c>
      <c r="FG7" s="14">
        <v>4.7</v>
      </c>
      <c r="FH7" s="14">
        <v>0.01</v>
      </c>
      <c r="FI7" s="14">
        <v>9.2899999999999991</v>
      </c>
      <c r="FJ7" s="14">
        <v>2.1800000000000002</v>
      </c>
      <c r="FK7" s="14">
        <v>4.5199999999999996</v>
      </c>
      <c r="FL7" s="14">
        <v>1.66</v>
      </c>
      <c r="FM7" s="14">
        <f t="shared" ref="FM7" si="10">SUM(FM8:FM16)</f>
        <v>0</v>
      </c>
      <c r="FN7" s="14">
        <v>0.68</v>
      </c>
      <c r="FO7" s="14">
        <v>1.25</v>
      </c>
      <c r="FP7" s="14">
        <f t="shared" ref="FP7" si="11">SUM(FP8:FP16)</f>
        <v>0</v>
      </c>
      <c r="FQ7" s="14">
        <f t="shared" ref="FQ7" si="12">SUM(FQ8:FQ16)</f>
        <v>0</v>
      </c>
    </row>
    <row r="8" spans="1:173" x14ac:dyDescent="0.25">
      <c r="A8" s="9" t="s">
        <v>37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5"/>
      <c r="DL8" s="5"/>
      <c r="DM8" s="5"/>
      <c r="DN8" s="5"/>
      <c r="DO8" s="5"/>
      <c r="DP8" s="5"/>
      <c r="DQ8" s="11"/>
      <c r="DR8" s="11"/>
      <c r="DS8" s="11"/>
      <c r="DT8" s="11"/>
      <c r="DU8" s="11"/>
      <c r="DV8" s="11"/>
      <c r="DW8" s="12"/>
      <c r="DX8" s="12"/>
      <c r="DY8" s="12"/>
      <c r="DZ8" s="5"/>
      <c r="EA8" s="5"/>
      <c r="EB8" s="10"/>
      <c r="EC8" s="12"/>
      <c r="ED8" s="5"/>
      <c r="EE8" s="5"/>
      <c r="EF8" s="14"/>
      <c r="EG8" s="14"/>
      <c r="EH8" s="14">
        <v>2.2000000000000002</v>
      </c>
      <c r="EI8" s="14">
        <v>2.42</v>
      </c>
      <c r="EJ8" s="14">
        <v>0.53</v>
      </c>
      <c r="EK8" s="14">
        <v>0.56699999999999995</v>
      </c>
      <c r="EL8" s="14">
        <v>0.40699999999999997</v>
      </c>
      <c r="EM8" s="14">
        <v>8.7999999999999995E-2</v>
      </c>
      <c r="EN8" s="14">
        <v>0.12</v>
      </c>
      <c r="EO8" s="14">
        <v>0.18</v>
      </c>
      <c r="EP8" s="17">
        <v>0.27</v>
      </c>
      <c r="EQ8" s="17">
        <v>0.22</v>
      </c>
      <c r="ER8" s="17"/>
      <c r="ES8" s="14"/>
      <c r="ET8" s="14"/>
      <c r="EU8" s="17">
        <v>0.04</v>
      </c>
      <c r="EV8" s="17">
        <v>0</v>
      </c>
      <c r="EW8" s="14"/>
      <c r="EX8" s="14"/>
      <c r="EY8" s="5"/>
      <c r="EZ8" s="5"/>
      <c r="FA8" s="14">
        <v>32.799999999999997</v>
      </c>
      <c r="FB8" s="14">
        <v>3.2</v>
      </c>
      <c r="FC8" s="14">
        <v>0.6</v>
      </c>
      <c r="FD8" s="14">
        <v>0.5</v>
      </c>
      <c r="FE8" s="14">
        <v>0.4</v>
      </c>
      <c r="FF8" s="14">
        <v>0.5</v>
      </c>
      <c r="FG8" s="14">
        <v>0.5</v>
      </c>
      <c r="FH8" s="14"/>
      <c r="FI8" s="17">
        <v>0.4</v>
      </c>
      <c r="FJ8" s="17">
        <v>0.3</v>
      </c>
      <c r="FK8" s="17"/>
      <c r="FL8" s="14"/>
      <c r="FM8" s="14"/>
      <c r="FN8" s="17"/>
      <c r="FO8" s="17"/>
      <c r="FP8" s="14"/>
      <c r="FQ8" s="14"/>
    </row>
    <row r="9" spans="1:173" x14ac:dyDescent="0.25">
      <c r="A9" s="9" t="s">
        <v>38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5"/>
      <c r="DL9" s="5"/>
      <c r="DM9" s="5"/>
      <c r="DN9" s="5"/>
      <c r="DO9" s="5"/>
      <c r="DP9" s="5"/>
      <c r="DQ9" s="11"/>
      <c r="DR9" s="11"/>
      <c r="DS9" s="11"/>
      <c r="DT9" s="11"/>
      <c r="DU9" s="11"/>
      <c r="DV9" s="11"/>
      <c r="DW9" s="12"/>
      <c r="DX9" s="12"/>
      <c r="DY9" s="12"/>
      <c r="DZ9" s="5"/>
      <c r="EA9" s="5"/>
      <c r="EB9" s="10"/>
      <c r="EC9" s="12"/>
      <c r="ED9" s="5"/>
      <c r="EE9" s="5"/>
      <c r="EF9" s="14"/>
      <c r="EG9" s="14"/>
      <c r="EH9" s="14">
        <v>8.84</v>
      </c>
      <c r="EI9" s="14">
        <v>15.25</v>
      </c>
      <c r="EJ9" s="14">
        <v>0.59</v>
      </c>
      <c r="EK9" s="14">
        <v>5.8</v>
      </c>
      <c r="EL9" s="14">
        <v>1.01</v>
      </c>
      <c r="EM9" s="14">
        <v>1.0900000000000001</v>
      </c>
      <c r="EN9" s="14">
        <v>0.65</v>
      </c>
      <c r="EO9" s="14">
        <v>7.0000000000000007E-2</v>
      </c>
      <c r="EP9" s="17">
        <v>0.64</v>
      </c>
      <c r="EQ9" s="17">
        <v>0.46</v>
      </c>
      <c r="ER9" s="17">
        <v>1.22</v>
      </c>
      <c r="ES9" s="14"/>
      <c r="ET9" s="14">
        <v>0.01</v>
      </c>
      <c r="EU9" s="17">
        <v>0.02</v>
      </c>
      <c r="EV9" s="17">
        <v>3.69</v>
      </c>
      <c r="EW9" s="14"/>
      <c r="EX9" s="14"/>
      <c r="EY9" s="5"/>
      <c r="EZ9" s="5"/>
      <c r="FA9" s="14">
        <v>5</v>
      </c>
      <c r="FB9" s="14">
        <v>7.9</v>
      </c>
      <c r="FC9" s="14">
        <v>0.5</v>
      </c>
      <c r="FD9" s="14">
        <v>2.5</v>
      </c>
      <c r="FE9" s="14">
        <v>0.5</v>
      </c>
      <c r="FF9" s="14">
        <v>0.3</v>
      </c>
      <c r="FG9" s="14">
        <v>0.5</v>
      </c>
      <c r="FH9" s="14"/>
      <c r="FI9" s="17">
        <v>0.85</v>
      </c>
      <c r="FJ9" s="17">
        <v>0.85</v>
      </c>
      <c r="FK9" s="17">
        <v>1</v>
      </c>
      <c r="FL9" s="14"/>
      <c r="FM9" s="14"/>
      <c r="FN9" s="17">
        <v>0.4</v>
      </c>
      <c r="FO9" s="17">
        <v>0.5</v>
      </c>
      <c r="FP9" s="14"/>
      <c r="FQ9" s="14"/>
    </row>
    <row r="10" spans="1:173" x14ac:dyDescent="0.25">
      <c r="A10" s="9" t="s">
        <v>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5"/>
      <c r="DL10" s="5"/>
      <c r="DM10" s="5"/>
      <c r="DN10" s="5"/>
      <c r="DO10" s="5"/>
      <c r="DP10" s="5"/>
      <c r="DQ10" s="11"/>
      <c r="DR10" s="11"/>
      <c r="DS10" s="11"/>
      <c r="DT10" s="11"/>
      <c r="DU10" s="11"/>
      <c r="DV10" s="11"/>
      <c r="DW10" s="12"/>
      <c r="DX10" s="12"/>
      <c r="DY10" s="12"/>
      <c r="DZ10" s="5"/>
      <c r="EA10" s="5"/>
      <c r="EB10" s="10"/>
      <c r="EC10" s="12"/>
      <c r="ED10" s="5"/>
      <c r="EE10" s="5"/>
      <c r="EF10" s="14"/>
      <c r="EG10" s="14"/>
      <c r="EH10" s="14">
        <v>11</v>
      </c>
      <c r="EI10" s="14">
        <v>12</v>
      </c>
      <c r="EJ10" s="14">
        <v>2</v>
      </c>
      <c r="EK10" s="14">
        <v>2</v>
      </c>
      <c r="EL10" s="14"/>
      <c r="EM10" s="14">
        <v>1</v>
      </c>
      <c r="EN10" s="14">
        <v>2</v>
      </c>
      <c r="EO10" s="14"/>
      <c r="EP10" s="17">
        <v>2</v>
      </c>
      <c r="EQ10" s="17">
        <v>2</v>
      </c>
      <c r="ER10" s="17"/>
      <c r="ES10" s="14"/>
      <c r="ET10" s="14"/>
      <c r="EU10" s="17">
        <v>1</v>
      </c>
      <c r="EV10" s="17"/>
      <c r="EW10" s="14"/>
      <c r="EX10" s="14"/>
      <c r="EY10" s="5"/>
      <c r="EZ10" s="5"/>
      <c r="FA10" s="14">
        <v>18.3</v>
      </c>
      <c r="FB10" s="14">
        <v>39.055</v>
      </c>
      <c r="FC10" s="14">
        <v>5.5049999999999999</v>
      </c>
      <c r="FD10" s="14">
        <v>15.975</v>
      </c>
      <c r="FE10" s="14">
        <v>10</v>
      </c>
      <c r="FF10" s="14">
        <v>1.1000000000000001</v>
      </c>
      <c r="FG10" s="14">
        <v>2.78</v>
      </c>
      <c r="FH10" s="14"/>
      <c r="FI10" s="17">
        <v>1.74</v>
      </c>
      <c r="FJ10" s="17">
        <v>0.6</v>
      </c>
      <c r="FK10" s="17">
        <v>1</v>
      </c>
      <c r="FL10" s="14"/>
      <c r="FM10" s="14"/>
      <c r="FN10" s="17">
        <v>0.2</v>
      </c>
      <c r="FO10" s="17">
        <v>0.15</v>
      </c>
      <c r="FP10" s="14"/>
      <c r="FQ10" s="14"/>
    </row>
    <row r="11" spans="1:173" x14ac:dyDescent="0.25">
      <c r="A11" s="9" t="s">
        <v>40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5"/>
      <c r="DL11" s="5"/>
      <c r="DM11" s="5"/>
      <c r="DN11" s="5"/>
      <c r="DO11" s="5"/>
      <c r="DP11" s="5"/>
      <c r="DQ11" s="11"/>
      <c r="DR11" s="11"/>
      <c r="DS11" s="11"/>
      <c r="DT11" s="11"/>
      <c r="DU11" s="11"/>
      <c r="DV11" s="11"/>
      <c r="DW11" s="12"/>
      <c r="DX11" s="12"/>
      <c r="DY11" s="12"/>
      <c r="DZ11" s="5"/>
      <c r="EA11" s="5"/>
      <c r="EB11" s="10"/>
      <c r="EC11" s="12"/>
      <c r="ED11" s="5"/>
      <c r="EE11" s="5"/>
      <c r="EF11" s="14"/>
      <c r="EG11" s="14"/>
      <c r="EH11" s="14">
        <v>60</v>
      </c>
      <c r="EI11" s="14">
        <v>31.5</v>
      </c>
      <c r="EJ11" s="14"/>
      <c r="EK11" s="14">
        <v>14</v>
      </c>
      <c r="EL11" s="14">
        <v>15</v>
      </c>
      <c r="EM11" s="14">
        <v>2</v>
      </c>
      <c r="EN11" s="14">
        <v>0.5</v>
      </c>
      <c r="EO11" s="14"/>
      <c r="EP11" s="17"/>
      <c r="EQ11" s="17"/>
      <c r="ER11" s="17"/>
      <c r="ES11" s="14"/>
      <c r="ET11" s="14"/>
      <c r="EU11" s="17"/>
      <c r="EV11" s="17"/>
      <c r="EW11" s="14"/>
      <c r="EX11" s="14"/>
      <c r="EY11" s="5"/>
      <c r="EZ11" s="5"/>
      <c r="FA11" s="14"/>
      <c r="FB11" s="14"/>
      <c r="FC11" s="14"/>
      <c r="FD11" s="14"/>
      <c r="FE11" s="14"/>
      <c r="FF11" s="14"/>
      <c r="FG11" s="14"/>
      <c r="FH11" s="14"/>
      <c r="FI11" s="17"/>
      <c r="FJ11" s="17"/>
      <c r="FK11" s="17"/>
      <c r="FL11" s="14"/>
      <c r="FM11" s="14"/>
      <c r="FN11" s="17"/>
      <c r="FO11" s="17"/>
      <c r="FP11" s="14"/>
      <c r="FQ11" s="14"/>
    </row>
    <row r="12" spans="1:173" x14ac:dyDescent="0.25">
      <c r="A12" s="9" t="s">
        <v>41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5"/>
      <c r="DL12" s="5"/>
      <c r="DM12" s="5"/>
      <c r="DN12" s="5"/>
      <c r="DO12" s="5"/>
      <c r="DP12" s="5"/>
      <c r="DQ12" s="11"/>
      <c r="DR12" s="11"/>
      <c r="DS12" s="11"/>
      <c r="DT12" s="11"/>
      <c r="DU12" s="11"/>
      <c r="DV12" s="11"/>
      <c r="DW12" s="12"/>
      <c r="DX12" s="12"/>
      <c r="DY12" s="12"/>
      <c r="DZ12" s="5"/>
      <c r="EA12" s="5"/>
      <c r="EB12" s="10"/>
      <c r="EC12" s="12"/>
      <c r="ED12" s="5"/>
      <c r="EE12" s="5"/>
      <c r="EF12" s="14"/>
      <c r="EG12" s="14"/>
      <c r="EH12" s="14">
        <v>0.98</v>
      </c>
      <c r="EI12" s="14">
        <v>1.01</v>
      </c>
      <c r="EJ12" s="14">
        <v>0.01</v>
      </c>
      <c r="EK12" s="14">
        <v>0.62</v>
      </c>
      <c r="EL12" s="14">
        <v>7.0000000000000007E-2</v>
      </c>
      <c r="EM12" s="14">
        <v>5.1999999999999998E-2</v>
      </c>
      <c r="EN12" s="14">
        <v>0.05</v>
      </c>
      <c r="EO12" s="14"/>
      <c r="EP12" s="17">
        <v>0.13</v>
      </c>
      <c r="EQ12" s="17">
        <v>0.04</v>
      </c>
      <c r="ER12" s="17"/>
      <c r="ES12" s="14"/>
      <c r="ET12" s="14"/>
      <c r="EU12" s="17">
        <v>0.02</v>
      </c>
      <c r="EV12" s="17">
        <v>0.01</v>
      </c>
      <c r="EW12" s="14"/>
      <c r="EX12" s="14"/>
      <c r="EY12" s="5"/>
      <c r="EZ12" s="5"/>
      <c r="FA12" s="14">
        <v>2.9</v>
      </c>
      <c r="FB12" s="14">
        <v>6.86</v>
      </c>
      <c r="FC12" s="14">
        <v>0.01</v>
      </c>
      <c r="FD12" s="14">
        <v>6.57</v>
      </c>
      <c r="FE12" s="14">
        <v>0.04</v>
      </c>
      <c r="FF12" s="14">
        <v>0.03</v>
      </c>
      <c r="FG12" s="14">
        <v>0.08</v>
      </c>
      <c r="FH12" s="14"/>
      <c r="FI12" s="17">
        <v>0.02</v>
      </c>
      <c r="FJ12" s="17">
        <v>0.08</v>
      </c>
      <c r="FK12" s="17">
        <v>0.02</v>
      </c>
      <c r="FL12" s="14"/>
      <c r="FM12" s="14"/>
      <c r="FN12" s="17">
        <v>0.01</v>
      </c>
      <c r="FO12" s="17"/>
      <c r="FP12" s="14"/>
      <c r="FQ12" s="14"/>
    </row>
    <row r="13" spans="1:173" x14ac:dyDescent="0.25">
      <c r="A13" s="9" t="s">
        <v>42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5"/>
      <c r="DL13" s="5"/>
      <c r="DM13" s="5"/>
      <c r="DN13" s="5"/>
      <c r="DO13" s="5"/>
      <c r="DP13" s="5"/>
      <c r="DQ13" s="11"/>
      <c r="DR13" s="11"/>
      <c r="DS13" s="11"/>
      <c r="DT13" s="11"/>
      <c r="DU13" s="11"/>
      <c r="DV13" s="11"/>
      <c r="DW13" s="12"/>
      <c r="DX13" s="12"/>
      <c r="DY13" s="12"/>
      <c r="DZ13" s="5"/>
      <c r="EA13" s="5"/>
      <c r="EB13" s="10"/>
      <c r="EC13" s="12"/>
      <c r="ED13" s="5"/>
      <c r="EE13" s="5"/>
      <c r="EF13" s="14"/>
      <c r="EG13" s="14"/>
      <c r="EH13" s="14">
        <v>13</v>
      </c>
      <c r="EI13" s="14">
        <v>1.69</v>
      </c>
      <c r="EJ13" s="14"/>
      <c r="EK13" s="14">
        <v>0.19</v>
      </c>
      <c r="EL13" s="14">
        <v>0.12</v>
      </c>
      <c r="EM13" s="14"/>
      <c r="EN13" s="14">
        <v>0.25</v>
      </c>
      <c r="EO13" s="14"/>
      <c r="EP13" s="17">
        <v>0.36</v>
      </c>
      <c r="EQ13" s="17">
        <v>0.3</v>
      </c>
      <c r="ER13" s="17">
        <v>0.47</v>
      </c>
      <c r="ES13" s="14"/>
      <c r="ET13" s="14"/>
      <c r="EU13" s="17"/>
      <c r="EV13" s="17"/>
      <c r="EW13" s="14"/>
      <c r="EX13" s="14"/>
      <c r="EY13" s="5"/>
      <c r="EZ13" s="5"/>
      <c r="FA13" s="14">
        <v>7.6</v>
      </c>
      <c r="FB13" s="14">
        <v>3.23</v>
      </c>
      <c r="FC13" s="14"/>
      <c r="FD13" s="14">
        <v>0.19</v>
      </c>
      <c r="FE13" s="14">
        <v>0.12</v>
      </c>
      <c r="FF13" s="14"/>
      <c r="FG13" s="14">
        <v>0.245</v>
      </c>
      <c r="FH13" s="14"/>
      <c r="FI13" s="17">
        <v>0.31</v>
      </c>
      <c r="FJ13" s="17">
        <v>0.26</v>
      </c>
      <c r="FK13" s="17">
        <v>0.5</v>
      </c>
      <c r="FL13" s="14">
        <v>1.605</v>
      </c>
      <c r="FM13" s="14"/>
      <c r="FN13" s="17"/>
      <c r="FO13" s="17"/>
      <c r="FP13" s="14"/>
      <c r="FQ13" s="14"/>
    </row>
    <row r="14" spans="1:173" x14ac:dyDescent="0.25">
      <c r="A14" s="9" t="s">
        <v>43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5"/>
      <c r="DL14" s="5"/>
      <c r="DM14" s="5"/>
      <c r="DN14" s="5"/>
      <c r="DO14" s="5"/>
      <c r="DP14" s="5"/>
      <c r="DQ14" s="11"/>
      <c r="DR14" s="11"/>
      <c r="DS14" s="11"/>
      <c r="DT14" s="11"/>
      <c r="DU14" s="11"/>
      <c r="DV14" s="11"/>
      <c r="DW14" s="12"/>
      <c r="DX14" s="12"/>
      <c r="DY14" s="12"/>
      <c r="DZ14" s="5"/>
      <c r="EA14" s="5"/>
      <c r="EB14" s="10"/>
      <c r="EC14" s="12"/>
      <c r="ED14" s="5"/>
      <c r="EE14" s="5"/>
      <c r="EF14" s="14"/>
      <c r="EG14" s="14"/>
      <c r="EH14" s="14">
        <v>5</v>
      </c>
      <c r="EI14" s="14">
        <v>17.45</v>
      </c>
      <c r="EJ14" s="14"/>
      <c r="EK14" s="14">
        <v>10.62</v>
      </c>
      <c r="EL14" s="14">
        <v>2.62</v>
      </c>
      <c r="EM14" s="14">
        <v>0.59</v>
      </c>
      <c r="EN14" s="14">
        <v>0.73</v>
      </c>
      <c r="EO14" s="14"/>
      <c r="EP14" s="17">
        <v>1.72</v>
      </c>
      <c r="EQ14" s="17">
        <v>0.14000000000000001</v>
      </c>
      <c r="ER14" s="17"/>
      <c r="ES14" s="14"/>
      <c r="ET14" s="14"/>
      <c r="EU14" s="17">
        <v>0.02</v>
      </c>
      <c r="EV14" s="17">
        <v>1</v>
      </c>
      <c r="EW14" s="14"/>
      <c r="EX14" s="14"/>
      <c r="EY14" s="5"/>
      <c r="EZ14" s="5"/>
      <c r="FA14" s="14">
        <v>6.8</v>
      </c>
      <c r="FB14" s="14">
        <v>16.21</v>
      </c>
      <c r="FC14" s="14"/>
      <c r="FD14" s="14">
        <v>10.51</v>
      </c>
      <c r="FE14" s="14">
        <v>2.3199999999999998</v>
      </c>
      <c r="FF14" s="14">
        <v>1.25</v>
      </c>
      <c r="FG14" s="14">
        <v>0.51</v>
      </c>
      <c r="FH14" s="14"/>
      <c r="FI14" s="17">
        <v>1.04</v>
      </c>
      <c r="FJ14" s="17"/>
      <c r="FK14" s="17"/>
      <c r="FL14" s="14">
        <v>0.01</v>
      </c>
      <c r="FM14" s="14"/>
      <c r="FN14" s="17">
        <v>0.02</v>
      </c>
      <c r="FO14" s="17">
        <v>0.55000000000000004</v>
      </c>
      <c r="FP14" s="14"/>
      <c r="FQ14" s="14"/>
    </row>
    <row r="15" spans="1:173" x14ac:dyDescent="0.25">
      <c r="A15" s="9" t="s">
        <v>44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5"/>
      <c r="DL15" s="5"/>
      <c r="DM15" s="5"/>
      <c r="DN15" s="5"/>
      <c r="DO15" s="5"/>
      <c r="DP15" s="5"/>
      <c r="DQ15" s="11"/>
      <c r="DR15" s="11"/>
      <c r="DS15" s="11"/>
      <c r="DT15" s="11"/>
      <c r="DU15" s="11"/>
      <c r="DV15" s="11"/>
      <c r="DW15" s="12"/>
      <c r="DX15" s="12"/>
      <c r="DY15" s="12"/>
      <c r="DZ15" s="5"/>
      <c r="EA15" s="5"/>
      <c r="EB15" s="10"/>
      <c r="EC15" s="12"/>
      <c r="ED15" s="5"/>
      <c r="EE15" s="5"/>
      <c r="EF15" s="14"/>
      <c r="EG15" s="14"/>
      <c r="EH15" s="14">
        <v>19</v>
      </c>
      <c r="EI15" s="14">
        <v>19.690000000000001</v>
      </c>
      <c r="EJ15" s="14">
        <v>0.5</v>
      </c>
      <c r="EK15" s="14">
        <v>6.1</v>
      </c>
      <c r="EL15" s="14">
        <v>8</v>
      </c>
      <c r="EM15" s="14">
        <v>1.5</v>
      </c>
      <c r="EN15" s="14">
        <v>0.9</v>
      </c>
      <c r="EO15" s="14">
        <v>0.97</v>
      </c>
      <c r="EP15" s="17">
        <v>1.38</v>
      </c>
      <c r="EQ15" s="17">
        <v>0.34</v>
      </c>
      <c r="ER15" s="17"/>
      <c r="ES15" s="14"/>
      <c r="ET15" s="14"/>
      <c r="EU15" s="17"/>
      <c r="EV15" s="17"/>
      <c r="EW15" s="14"/>
      <c r="EX15" s="14"/>
      <c r="EY15" s="5"/>
      <c r="EZ15" s="5"/>
      <c r="FA15" s="14">
        <v>41</v>
      </c>
      <c r="FB15" s="14">
        <v>27.577999999999999</v>
      </c>
      <c r="FC15" s="14">
        <v>0.03</v>
      </c>
      <c r="FD15" s="14">
        <v>12.8</v>
      </c>
      <c r="FE15" s="14">
        <v>2.5</v>
      </c>
      <c r="FF15" s="14">
        <v>7</v>
      </c>
      <c r="FG15" s="14">
        <v>0.08</v>
      </c>
      <c r="FH15" s="14">
        <v>0.01</v>
      </c>
      <c r="FI15" s="17">
        <v>2.93</v>
      </c>
      <c r="FJ15" s="17">
        <v>8.7999999999999995E-2</v>
      </c>
      <c r="FK15" s="17">
        <v>2</v>
      </c>
      <c r="FL15" s="14">
        <v>0.04</v>
      </c>
      <c r="FM15" s="14"/>
      <c r="FN15" s="17">
        <v>0.05</v>
      </c>
      <c r="FO15" s="17">
        <v>0.05</v>
      </c>
      <c r="FP15" s="14"/>
      <c r="FQ15" s="14"/>
    </row>
    <row r="16" spans="1:173" x14ac:dyDescent="0.25">
      <c r="A16" s="9" t="s">
        <v>45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5"/>
      <c r="DL16" s="5"/>
      <c r="DM16" s="5"/>
      <c r="DN16" s="5"/>
      <c r="DO16" s="5"/>
      <c r="DP16" s="5"/>
      <c r="DQ16" s="11"/>
      <c r="DR16" s="11"/>
      <c r="DS16" s="11"/>
      <c r="DT16" s="11"/>
      <c r="DU16" s="11"/>
      <c r="DV16" s="11"/>
      <c r="DW16" s="12"/>
      <c r="DX16" s="12"/>
      <c r="DY16" s="12"/>
      <c r="DZ16" s="5"/>
      <c r="EA16" s="5"/>
      <c r="EB16" s="10"/>
      <c r="EC16" s="12"/>
      <c r="ED16" s="5"/>
      <c r="EE16" s="5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7"/>
      <c r="EQ16" s="17"/>
      <c r="ER16" s="17"/>
      <c r="ES16" s="14"/>
      <c r="ET16" s="14"/>
      <c r="EU16" s="17"/>
      <c r="EV16" s="17"/>
      <c r="EW16" s="14"/>
      <c r="EX16" s="14"/>
      <c r="EY16" s="5"/>
      <c r="EZ16" s="5"/>
      <c r="FA16" s="14">
        <v>5</v>
      </c>
      <c r="FB16" s="14">
        <v>11</v>
      </c>
      <c r="FC16" s="14"/>
      <c r="FD16" s="14">
        <v>6</v>
      </c>
      <c r="FE16" s="14">
        <v>1</v>
      </c>
      <c r="FF16" s="14">
        <v>2</v>
      </c>
      <c r="FG16" s="14"/>
      <c r="FH16" s="14"/>
      <c r="FI16" s="17">
        <v>2</v>
      </c>
      <c r="FJ16" s="17"/>
      <c r="FK16" s="17"/>
      <c r="FL16" s="14"/>
      <c r="FM16" s="14"/>
      <c r="FN16" s="17"/>
      <c r="FO16" s="17"/>
      <c r="FP16" s="14"/>
      <c r="FQ16" s="14"/>
    </row>
    <row r="17" spans="1:173" x14ac:dyDescent="0.25">
      <c r="A17" s="13" t="s">
        <v>33</v>
      </c>
      <c r="B17" s="5">
        <v>2058</v>
      </c>
      <c r="C17" s="5"/>
      <c r="D17" s="5">
        <v>194.8</v>
      </c>
      <c r="E17" s="5">
        <v>54</v>
      </c>
      <c r="F17" s="5">
        <v>4</v>
      </c>
      <c r="G17" s="5">
        <v>15</v>
      </c>
      <c r="H17" s="5">
        <v>14</v>
      </c>
      <c r="I17" s="5">
        <v>4</v>
      </c>
      <c r="J17" s="5">
        <v>5</v>
      </c>
      <c r="K17" s="5">
        <v>4</v>
      </c>
      <c r="L17" s="5">
        <v>8</v>
      </c>
      <c r="M17" s="5">
        <v>12</v>
      </c>
      <c r="N17" s="5">
        <v>7046</v>
      </c>
      <c r="O17" s="5">
        <v>4858</v>
      </c>
      <c r="P17" s="5">
        <v>4775</v>
      </c>
      <c r="Q17" s="5">
        <v>205</v>
      </c>
      <c r="R17" s="5">
        <v>61</v>
      </c>
      <c r="S17" s="5">
        <v>12.8</v>
      </c>
      <c r="T17" s="5">
        <v>1956</v>
      </c>
      <c r="U17" s="5">
        <v>8553</v>
      </c>
      <c r="V17" s="5">
        <v>8553</v>
      </c>
      <c r="W17" s="5">
        <v>217</v>
      </c>
      <c r="X17" s="5">
        <v>65.099999999999994</v>
      </c>
      <c r="Y17" s="5">
        <v>8.5</v>
      </c>
      <c r="Z17" s="5">
        <v>19.5</v>
      </c>
      <c r="AA17" s="5">
        <v>19.5</v>
      </c>
      <c r="AB17" s="5">
        <v>6</v>
      </c>
      <c r="AC17" s="5">
        <v>5</v>
      </c>
      <c r="AD17" s="5">
        <v>3</v>
      </c>
      <c r="AE17" s="5">
        <v>3.6</v>
      </c>
      <c r="AF17" s="5">
        <v>12.5</v>
      </c>
      <c r="AG17" s="5">
        <v>1720</v>
      </c>
      <c r="AH17" s="5">
        <v>6778</v>
      </c>
      <c r="AI17" s="5">
        <v>6778</v>
      </c>
      <c r="AJ17" s="5">
        <v>260</v>
      </c>
      <c r="AK17" s="5">
        <v>56.5</v>
      </c>
      <c r="AL17" s="5">
        <v>3</v>
      </c>
      <c r="AM17" s="5">
        <v>25</v>
      </c>
      <c r="AN17" s="5">
        <v>15</v>
      </c>
      <c r="AO17" s="5">
        <v>5</v>
      </c>
      <c r="AP17" s="5">
        <v>3</v>
      </c>
      <c r="AQ17" s="5">
        <v>0.5</v>
      </c>
      <c r="AR17" s="5">
        <v>5</v>
      </c>
      <c r="AS17" s="5">
        <v>168</v>
      </c>
      <c r="AT17" s="5">
        <v>4798.8999999999996</v>
      </c>
      <c r="AU17" s="5">
        <v>10961.4</v>
      </c>
      <c r="AV17" s="5">
        <v>10961.4</v>
      </c>
      <c r="AW17" s="5">
        <v>265</v>
      </c>
      <c r="AX17" s="5">
        <v>66</v>
      </c>
      <c r="AY17" s="5">
        <v>13</v>
      </c>
      <c r="AZ17" s="5">
        <v>16</v>
      </c>
      <c r="BA17" s="5">
        <v>12</v>
      </c>
      <c r="BB17" s="5">
        <v>6</v>
      </c>
      <c r="BC17" s="5">
        <v>6</v>
      </c>
      <c r="BD17" s="5">
        <v>4</v>
      </c>
      <c r="BE17" s="5">
        <v>9</v>
      </c>
      <c r="BF17" s="5">
        <v>199.4</v>
      </c>
      <c r="BG17" s="5">
        <v>1107.8</v>
      </c>
      <c r="BH17" s="5">
        <v>8985.9</v>
      </c>
      <c r="BI17" s="5">
        <v>8985.9</v>
      </c>
      <c r="BJ17" s="5">
        <v>400</v>
      </c>
      <c r="BK17" s="5">
        <v>83</v>
      </c>
      <c r="BL17" s="5">
        <v>18</v>
      </c>
      <c r="BM17" s="5">
        <v>20</v>
      </c>
      <c r="BN17" s="5">
        <v>25</v>
      </c>
      <c r="BO17" s="5">
        <v>5</v>
      </c>
      <c r="BP17" s="5">
        <v>3</v>
      </c>
      <c r="BQ17" s="5">
        <v>3</v>
      </c>
      <c r="BR17" s="5">
        <v>9</v>
      </c>
      <c r="BS17" s="5">
        <v>382</v>
      </c>
      <c r="BT17" s="5">
        <v>3942</v>
      </c>
      <c r="BU17" s="5">
        <v>10605.5</v>
      </c>
      <c r="BV17" s="5">
        <v>10605.5</v>
      </c>
      <c r="BW17" s="5">
        <v>240</v>
      </c>
      <c r="BX17" s="5">
        <v>125</v>
      </c>
      <c r="BY17" s="5">
        <v>8</v>
      </c>
      <c r="BZ17" s="5">
        <v>57</v>
      </c>
      <c r="CA17" s="5">
        <v>45</v>
      </c>
      <c r="CB17" s="5">
        <v>12</v>
      </c>
      <c r="CC17" s="5">
        <v>0.5</v>
      </c>
      <c r="CD17" s="5">
        <v>0.5</v>
      </c>
      <c r="CE17" s="5">
        <v>2</v>
      </c>
      <c r="CF17" s="5">
        <v>92</v>
      </c>
      <c r="CG17" s="5">
        <v>5725.4</v>
      </c>
      <c r="CH17" s="5">
        <v>10990.5</v>
      </c>
      <c r="CI17" s="5">
        <v>10990.5</v>
      </c>
      <c r="CJ17" s="5">
        <v>250</v>
      </c>
      <c r="CK17" s="5">
        <v>129.1</v>
      </c>
      <c r="CL17" s="5">
        <v>319.7</v>
      </c>
      <c r="CM17" s="5">
        <v>5641.1</v>
      </c>
      <c r="CN17" s="5">
        <v>14656.9</v>
      </c>
      <c r="CO17" s="5">
        <v>14656.9</v>
      </c>
      <c r="CP17" s="5">
        <v>126.5</v>
      </c>
      <c r="CQ17" s="5">
        <v>137.5</v>
      </c>
      <c r="CR17" s="5">
        <v>128</v>
      </c>
      <c r="CS17" s="5">
        <v>4656</v>
      </c>
      <c r="CT17" s="5"/>
      <c r="CU17" s="5"/>
      <c r="CV17" s="10">
        <v>260</v>
      </c>
      <c r="CW17" s="10">
        <v>150</v>
      </c>
      <c r="CX17" s="10">
        <v>5</v>
      </c>
      <c r="CY17" s="10">
        <v>38</v>
      </c>
      <c r="CZ17" s="10">
        <v>39</v>
      </c>
      <c r="DA17" s="10">
        <v>1</v>
      </c>
      <c r="DB17" s="10">
        <v>61</v>
      </c>
      <c r="DC17" s="10"/>
      <c r="DD17" s="10">
        <v>0.5</v>
      </c>
      <c r="DE17" s="10">
        <v>0.5</v>
      </c>
      <c r="DF17" s="10">
        <v>5</v>
      </c>
      <c r="DG17" s="5"/>
      <c r="DH17" s="5"/>
      <c r="DI17" s="5"/>
      <c r="DJ17" s="5"/>
      <c r="DK17" s="5">
        <v>170</v>
      </c>
      <c r="DL17" s="5">
        <v>4793.6000000000004</v>
      </c>
      <c r="DM17" s="5">
        <v>15064</v>
      </c>
      <c r="DN17" s="5">
        <v>14192</v>
      </c>
      <c r="DO17" s="5">
        <v>250</v>
      </c>
      <c r="DP17" s="5">
        <v>151.6</v>
      </c>
      <c r="DQ17" s="12">
        <v>6</v>
      </c>
      <c r="DR17" s="12">
        <v>71</v>
      </c>
      <c r="DS17" s="12">
        <v>55.6</v>
      </c>
      <c r="DT17" s="12">
        <v>5</v>
      </c>
      <c r="DU17" s="12">
        <v>11</v>
      </c>
      <c r="DV17" s="12">
        <v>1.5</v>
      </c>
      <c r="DW17" s="12">
        <v>1.5</v>
      </c>
      <c r="DX17" s="11"/>
      <c r="DY17" s="11"/>
      <c r="DZ17" s="5"/>
      <c r="EA17" s="5"/>
      <c r="EB17" s="5"/>
      <c r="EC17" s="11"/>
      <c r="ED17" s="5">
        <v>90</v>
      </c>
      <c r="EE17" s="5">
        <v>4944.8</v>
      </c>
      <c r="EF17" s="14">
        <f>SUM(EF18:EF20)</f>
        <v>11944.6</v>
      </c>
      <c r="EG17" s="14">
        <f t="shared" ref="EG17:EV17" si="13">SUM(EG18:EG20)</f>
        <v>11396.6</v>
      </c>
      <c r="EH17" s="14">
        <f t="shared" si="13"/>
        <v>255.00000000000003</v>
      </c>
      <c r="EI17" s="14">
        <f t="shared" si="13"/>
        <v>156</v>
      </c>
      <c r="EJ17" s="14">
        <f t="shared" si="13"/>
        <v>5</v>
      </c>
      <c r="EK17" s="14">
        <f t="shared" si="13"/>
        <v>40</v>
      </c>
      <c r="EL17" s="14">
        <f t="shared" si="13"/>
        <v>50</v>
      </c>
      <c r="EM17" s="14">
        <f t="shared" si="13"/>
        <v>0</v>
      </c>
      <c r="EN17" s="14">
        <f t="shared" si="13"/>
        <v>58.5</v>
      </c>
      <c r="EO17" s="14">
        <f t="shared" si="13"/>
        <v>0</v>
      </c>
      <c r="EP17" s="14">
        <f t="shared" si="13"/>
        <v>1</v>
      </c>
      <c r="EQ17" s="14">
        <f t="shared" si="13"/>
        <v>1</v>
      </c>
      <c r="ER17" s="14">
        <f t="shared" si="13"/>
        <v>0.5</v>
      </c>
      <c r="ES17" s="14">
        <f t="shared" si="13"/>
        <v>0</v>
      </c>
      <c r="ET17" s="14">
        <f t="shared" si="13"/>
        <v>0</v>
      </c>
      <c r="EU17" s="14">
        <f t="shared" si="13"/>
        <v>0</v>
      </c>
      <c r="EV17" s="14">
        <f t="shared" si="13"/>
        <v>0</v>
      </c>
      <c r="EW17" s="14">
        <f t="shared" ref="EW17" si="14">SUM(EW18:EW20)</f>
        <v>2487.6999999999998</v>
      </c>
      <c r="EX17" s="14">
        <f t="shared" ref="EX17" si="15">SUM(EX18:EX20)</f>
        <v>4132.2</v>
      </c>
      <c r="EY17" s="5">
        <v>14196.9</v>
      </c>
      <c r="EZ17" s="5">
        <v>10009.9</v>
      </c>
      <c r="FA17" s="14">
        <v>215</v>
      </c>
      <c r="FB17" s="14">
        <v>125</v>
      </c>
      <c r="FC17" s="14">
        <v>23</v>
      </c>
      <c r="FD17" s="14">
        <v>49.3</v>
      </c>
      <c r="FE17" s="14">
        <v>24</v>
      </c>
      <c r="FF17" s="14">
        <f t="shared" ref="FF17" si="16">SUM(FF18:FF20)</f>
        <v>13</v>
      </c>
      <c r="FG17" s="14">
        <v>14</v>
      </c>
      <c r="FH17" s="14">
        <f t="shared" ref="FH17" si="17">SUM(FH18:FH20)</f>
        <v>0</v>
      </c>
      <c r="FI17" s="14">
        <v>1.7</v>
      </c>
      <c r="FJ17" s="14">
        <f t="shared" ref="FJ17" si="18">SUM(FJ18:FJ20)</f>
        <v>0</v>
      </c>
      <c r="FK17" s="14">
        <f t="shared" ref="FK17" si="19">SUM(FK18:FK20)</f>
        <v>0</v>
      </c>
      <c r="FL17" s="14">
        <f t="shared" ref="FL17" si="20">SUM(FL18:FL20)</f>
        <v>0</v>
      </c>
      <c r="FM17" s="14">
        <f t="shared" ref="FM17" si="21">SUM(FM18:FM20)</f>
        <v>0</v>
      </c>
      <c r="FN17" s="14">
        <f t="shared" ref="FN17" si="22">SUM(FN18:FN20)</f>
        <v>0</v>
      </c>
      <c r="FO17" s="14">
        <f t="shared" ref="FO17" si="23">SUM(FO18:FO20)</f>
        <v>0</v>
      </c>
      <c r="FP17" s="14">
        <v>554</v>
      </c>
      <c r="FQ17" s="14">
        <v>4219</v>
      </c>
    </row>
    <row r="18" spans="1:173" x14ac:dyDescent="0.25">
      <c r="A18" s="13" t="s">
        <v>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12"/>
      <c r="DR18" s="12"/>
      <c r="DS18" s="12"/>
      <c r="DT18" s="12"/>
      <c r="DU18" s="12"/>
      <c r="DV18" s="12"/>
      <c r="DW18" s="12"/>
      <c r="DX18" s="11"/>
      <c r="DY18" s="11"/>
      <c r="DZ18" s="5"/>
      <c r="EA18" s="5"/>
      <c r="EB18" s="5"/>
      <c r="EC18" s="11"/>
      <c r="ED18" s="5"/>
      <c r="EE18" s="5"/>
      <c r="EF18" s="14">
        <v>11841.6</v>
      </c>
      <c r="EG18" s="14">
        <v>11293.6</v>
      </c>
      <c r="EH18" s="14">
        <v>205.3</v>
      </c>
      <c r="EI18" s="14">
        <v>133.19999999999999</v>
      </c>
      <c r="EJ18" s="17">
        <v>2.6</v>
      </c>
      <c r="EK18" s="17">
        <v>29.5</v>
      </c>
      <c r="EL18" s="17">
        <v>40.9</v>
      </c>
      <c r="EM18" s="17"/>
      <c r="EN18" s="17">
        <v>57.7</v>
      </c>
      <c r="EO18" s="17"/>
      <c r="EP18" s="17">
        <v>1</v>
      </c>
      <c r="EQ18" s="14">
        <v>1</v>
      </c>
      <c r="ER18" s="14">
        <v>0.5</v>
      </c>
      <c r="ES18" s="14"/>
      <c r="ET18" s="14"/>
      <c r="EU18" s="14"/>
      <c r="EV18" s="14">
        <v>0</v>
      </c>
      <c r="EW18" s="14">
        <v>2487.6999999999998</v>
      </c>
      <c r="EX18" s="14">
        <v>4012.2</v>
      </c>
      <c r="EY18" s="5">
        <v>11925.9</v>
      </c>
      <c r="EZ18" s="5">
        <v>8926.9</v>
      </c>
      <c r="FA18" s="14">
        <v>121.4</v>
      </c>
      <c r="FB18" s="14">
        <v>58</v>
      </c>
      <c r="FC18" s="17">
        <v>3.5</v>
      </c>
      <c r="FD18" s="17">
        <v>26.3</v>
      </c>
      <c r="FE18" s="17">
        <v>13.5</v>
      </c>
      <c r="FF18" s="17">
        <v>5</v>
      </c>
      <c r="FG18" s="17">
        <v>8</v>
      </c>
      <c r="FH18" s="17"/>
      <c r="FI18" s="17">
        <v>1.7</v>
      </c>
      <c r="FJ18" s="14"/>
      <c r="FK18" s="14"/>
      <c r="FL18" s="14"/>
      <c r="FM18" s="14"/>
      <c r="FN18" s="14"/>
      <c r="FO18" s="14"/>
      <c r="FP18" s="14">
        <v>554</v>
      </c>
      <c r="FQ18" s="14">
        <v>4305.7</v>
      </c>
    </row>
    <row r="19" spans="1:173" x14ac:dyDescent="0.25">
      <c r="A19" s="13" t="s">
        <v>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12"/>
      <c r="DR19" s="12"/>
      <c r="DS19" s="12"/>
      <c r="DT19" s="12"/>
      <c r="DU19" s="12"/>
      <c r="DV19" s="12"/>
      <c r="DW19" s="12"/>
      <c r="DX19" s="11"/>
      <c r="DY19" s="11"/>
      <c r="DZ19" s="5"/>
      <c r="EA19" s="5"/>
      <c r="EB19" s="5"/>
      <c r="EC19" s="11"/>
      <c r="ED19" s="5"/>
      <c r="EE19" s="5"/>
      <c r="EF19" s="14"/>
      <c r="EG19" s="14"/>
      <c r="EH19" s="14">
        <v>48.3</v>
      </c>
      <c r="EI19" s="14">
        <v>20.8</v>
      </c>
      <c r="EJ19" s="17">
        <v>2.4</v>
      </c>
      <c r="EK19" s="17">
        <v>9.5</v>
      </c>
      <c r="EL19" s="17">
        <v>8.1</v>
      </c>
      <c r="EM19" s="17"/>
      <c r="EN19" s="17">
        <v>0.8</v>
      </c>
      <c r="EO19" s="17"/>
      <c r="EP19" s="17"/>
      <c r="EQ19" s="14"/>
      <c r="ER19" s="14"/>
      <c r="ES19" s="14"/>
      <c r="ET19" s="14"/>
      <c r="EU19" s="14"/>
      <c r="EV19" s="14">
        <v>0</v>
      </c>
      <c r="EW19" s="14"/>
      <c r="EX19" s="14">
        <v>120</v>
      </c>
      <c r="EY19" s="5">
        <v>1693</v>
      </c>
      <c r="EZ19" s="5">
        <v>605</v>
      </c>
      <c r="FA19" s="14">
        <v>89</v>
      </c>
      <c r="FB19" s="14">
        <v>60</v>
      </c>
      <c r="FC19" s="17">
        <v>16.5</v>
      </c>
      <c r="FD19" s="17">
        <v>21</v>
      </c>
      <c r="FE19" s="17">
        <v>8.5</v>
      </c>
      <c r="FF19" s="17">
        <v>8</v>
      </c>
      <c r="FG19" s="17">
        <v>6</v>
      </c>
      <c r="FH19" s="17"/>
      <c r="FI19" s="17"/>
      <c r="FJ19" s="14"/>
      <c r="FK19" s="14"/>
      <c r="FL19" s="14"/>
      <c r="FM19" s="14"/>
      <c r="FN19" s="14"/>
      <c r="FO19" s="14"/>
      <c r="FP19" s="14"/>
      <c r="FQ19" s="14"/>
    </row>
    <row r="20" spans="1:173" x14ac:dyDescent="0.25">
      <c r="A20" s="13" t="s">
        <v>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12"/>
      <c r="DR20" s="12"/>
      <c r="DS20" s="12"/>
      <c r="DT20" s="12"/>
      <c r="DU20" s="12"/>
      <c r="DV20" s="12"/>
      <c r="DW20" s="12"/>
      <c r="DX20" s="11"/>
      <c r="DY20" s="11"/>
      <c r="DZ20" s="5"/>
      <c r="EA20" s="5"/>
      <c r="EB20" s="5"/>
      <c r="EC20" s="11"/>
      <c r="ED20" s="5"/>
      <c r="EE20" s="5"/>
      <c r="EF20" s="14">
        <v>103</v>
      </c>
      <c r="EG20" s="14">
        <v>103</v>
      </c>
      <c r="EH20" s="14">
        <v>1.4</v>
      </c>
      <c r="EI20" s="14">
        <v>2</v>
      </c>
      <c r="EJ20" s="17"/>
      <c r="EK20" s="17">
        <v>1</v>
      </c>
      <c r="EL20" s="17">
        <v>1</v>
      </c>
      <c r="EM20" s="17"/>
      <c r="EN20" s="17"/>
      <c r="EO20" s="17"/>
      <c r="EP20" s="17"/>
      <c r="EQ20" s="14"/>
      <c r="ER20" s="14"/>
      <c r="ES20" s="14"/>
      <c r="ET20" s="14"/>
      <c r="EU20" s="14"/>
      <c r="EV20" s="14"/>
      <c r="EW20" s="14"/>
      <c r="EX20" s="14"/>
      <c r="EY20" s="5">
        <v>578</v>
      </c>
      <c r="EZ20" s="5">
        <v>478</v>
      </c>
      <c r="FA20" s="14">
        <v>4.5999999999999996</v>
      </c>
      <c r="FB20" s="14">
        <v>7</v>
      </c>
      <c r="FC20" s="17">
        <v>3</v>
      </c>
      <c r="FD20" s="17">
        <v>2</v>
      </c>
      <c r="FE20" s="17">
        <v>2</v>
      </c>
      <c r="FF20" s="17"/>
      <c r="FG20" s="17"/>
      <c r="FH20" s="17"/>
      <c r="FI20" s="17"/>
      <c r="FJ20" s="14"/>
      <c r="FK20" s="14"/>
      <c r="FL20" s="14"/>
      <c r="FM20" s="14"/>
      <c r="FN20" s="14"/>
      <c r="FO20" s="14"/>
      <c r="FP20" s="14"/>
      <c r="FQ20" s="14"/>
    </row>
    <row r="21" spans="1:173" x14ac:dyDescent="0.25">
      <c r="A21" s="13" t="s">
        <v>34</v>
      </c>
      <c r="B21" s="5">
        <v>0.8</v>
      </c>
      <c r="C21" s="5"/>
      <c r="D21" s="5">
        <v>280</v>
      </c>
      <c r="E21" s="5">
        <v>510</v>
      </c>
      <c r="F21" s="5">
        <v>5</v>
      </c>
      <c r="G21" s="5">
        <v>7</v>
      </c>
      <c r="H21" s="5">
        <v>440</v>
      </c>
      <c r="I21" s="5">
        <v>30</v>
      </c>
      <c r="J21" s="5">
        <v>19</v>
      </c>
      <c r="K21" s="5">
        <v>4</v>
      </c>
      <c r="L21" s="5">
        <v>5</v>
      </c>
      <c r="M21" s="5">
        <v>0.8</v>
      </c>
      <c r="N21" s="5"/>
      <c r="O21" s="5"/>
      <c r="P21" s="5"/>
      <c r="Q21" s="5">
        <v>420</v>
      </c>
      <c r="R21" s="5">
        <v>431.1</v>
      </c>
      <c r="S21" s="5"/>
      <c r="T21" s="5"/>
      <c r="U21" s="5">
        <v>21</v>
      </c>
      <c r="V21" s="5">
        <v>21</v>
      </c>
      <c r="W21" s="5">
        <v>680</v>
      </c>
      <c r="X21" s="5">
        <v>417.9</v>
      </c>
      <c r="Y21" s="5">
        <v>5</v>
      </c>
      <c r="Z21" s="5">
        <v>28</v>
      </c>
      <c r="AA21" s="5">
        <v>5</v>
      </c>
      <c r="AB21" s="5">
        <v>28</v>
      </c>
      <c r="AC21" s="5">
        <v>284</v>
      </c>
      <c r="AD21" s="5">
        <v>47</v>
      </c>
      <c r="AE21" s="5">
        <v>20.9</v>
      </c>
      <c r="AF21" s="5">
        <v>2</v>
      </c>
      <c r="AG21" s="5"/>
      <c r="AH21" s="5">
        <v>25</v>
      </c>
      <c r="AI21" s="5">
        <v>25</v>
      </c>
      <c r="AJ21" s="5">
        <v>500</v>
      </c>
      <c r="AK21" s="5">
        <v>532.4</v>
      </c>
      <c r="AL21" s="5">
        <v>4.3</v>
      </c>
      <c r="AM21" s="5">
        <v>91.2</v>
      </c>
      <c r="AN21" s="5">
        <v>321.3</v>
      </c>
      <c r="AO21" s="5">
        <v>39.299999999999997</v>
      </c>
      <c r="AP21" s="5">
        <v>53.5</v>
      </c>
      <c r="AQ21" s="5">
        <v>1.8</v>
      </c>
      <c r="AR21" s="5">
        <v>21</v>
      </c>
      <c r="AS21" s="5">
        <v>40</v>
      </c>
      <c r="AT21" s="5"/>
      <c r="AU21" s="5">
        <v>80</v>
      </c>
      <c r="AV21" s="5">
        <v>80</v>
      </c>
      <c r="AW21" s="5">
        <v>524</v>
      </c>
      <c r="AX21" s="5">
        <v>718.3</v>
      </c>
      <c r="AY21" s="5">
        <v>17</v>
      </c>
      <c r="AZ21" s="5">
        <v>120</v>
      </c>
      <c r="BA21" s="5">
        <v>454</v>
      </c>
      <c r="BB21" s="5">
        <v>45</v>
      </c>
      <c r="BC21" s="5">
        <v>58</v>
      </c>
      <c r="BD21" s="5">
        <v>2.2999999999999998</v>
      </c>
      <c r="BE21" s="5">
        <v>22</v>
      </c>
      <c r="BF21" s="5">
        <v>0.5</v>
      </c>
      <c r="BG21" s="5"/>
      <c r="BH21" s="5">
        <v>65</v>
      </c>
      <c r="BI21" s="5">
        <v>65</v>
      </c>
      <c r="BJ21" s="5">
        <v>580</v>
      </c>
      <c r="BK21" s="5">
        <v>728.5</v>
      </c>
      <c r="BL21" s="5">
        <v>7</v>
      </c>
      <c r="BM21" s="5">
        <v>120</v>
      </c>
      <c r="BN21" s="5">
        <v>490</v>
      </c>
      <c r="BO21" s="5">
        <v>47</v>
      </c>
      <c r="BP21" s="5">
        <v>39</v>
      </c>
      <c r="BQ21" s="5">
        <v>1.5</v>
      </c>
      <c r="BR21" s="5">
        <v>24</v>
      </c>
      <c r="BS21" s="5">
        <v>10</v>
      </c>
      <c r="BT21" s="5"/>
      <c r="BU21" s="5">
        <v>35</v>
      </c>
      <c r="BV21" s="5">
        <v>35</v>
      </c>
      <c r="BW21" s="5">
        <v>238</v>
      </c>
      <c r="BX21" s="5">
        <v>860</v>
      </c>
      <c r="BY21" s="5">
        <v>5</v>
      </c>
      <c r="BZ21" s="5">
        <v>75</v>
      </c>
      <c r="CA21" s="5">
        <v>656.5</v>
      </c>
      <c r="CB21" s="5">
        <v>85</v>
      </c>
      <c r="CC21" s="5">
        <v>28</v>
      </c>
      <c r="CD21" s="5">
        <v>0.5</v>
      </c>
      <c r="CE21" s="5">
        <v>10</v>
      </c>
      <c r="CF21" s="5">
        <v>0.5</v>
      </c>
      <c r="CG21" s="5">
        <v>50</v>
      </c>
      <c r="CH21" s="5">
        <v>40</v>
      </c>
      <c r="CI21" s="5">
        <v>40</v>
      </c>
      <c r="CJ21" s="5">
        <v>200.7</v>
      </c>
      <c r="CK21" s="5">
        <v>1067</v>
      </c>
      <c r="CL21" s="5"/>
      <c r="CM21" s="5"/>
      <c r="CN21" s="5">
        <v>4</v>
      </c>
      <c r="CO21" s="5">
        <v>4</v>
      </c>
      <c r="CP21" s="5">
        <v>110</v>
      </c>
      <c r="CQ21" s="5">
        <v>758.9</v>
      </c>
      <c r="CR21" s="5"/>
      <c r="CS21" s="5">
        <v>96</v>
      </c>
      <c r="CT21" s="5"/>
      <c r="CU21" s="5"/>
      <c r="CV21" s="10">
        <v>296.7</v>
      </c>
      <c r="CW21" s="10">
        <v>1383.02</v>
      </c>
      <c r="CX21" s="10">
        <v>4.13</v>
      </c>
      <c r="CY21" s="10">
        <v>644.24</v>
      </c>
      <c r="CZ21" s="10">
        <v>495.49</v>
      </c>
      <c r="DA21" s="10">
        <v>44.63</v>
      </c>
      <c r="DB21" s="10">
        <v>118.75</v>
      </c>
      <c r="DC21" s="10">
        <v>0.5</v>
      </c>
      <c r="DD21" s="10">
        <v>67.5</v>
      </c>
      <c r="DE21" s="10">
        <v>1.32</v>
      </c>
      <c r="DF21" s="10">
        <v>2.61</v>
      </c>
      <c r="DG21" s="5"/>
      <c r="DH21" s="5"/>
      <c r="DI21" s="10">
        <v>0.5</v>
      </c>
      <c r="DJ21" s="10">
        <v>3.37</v>
      </c>
      <c r="DK21" s="5"/>
      <c r="DL21" s="5"/>
      <c r="DM21" s="5"/>
      <c r="DN21" s="5"/>
      <c r="DO21" s="5">
        <v>494</v>
      </c>
      <c r="DP21" s="5">
        <v>1205.3</v>
      </c>
      <c r="DQ21" s="12">
        <v>2.2400000000000002</v>
      </c>
      <c r="DR21" s="12">
        <v>597</v>
      </c>
      <c r="DS21" s="12">
        <v>284</v>
      </c>
      <c r="DT21" s="12">
        <v>68.900000000000006</v>
      </c>
      <c r="DU21" s="12">
        <v>184.9</v>
      </c>
      <c r="DV21" s="12">
        <v>3.07</v>
      </c>
      <c r="DW21" s="12">
        <v>61.8</v>
      </c>
      <c r="DX21" s="12">
        <v>0.51</v>
      </c>
      <c r="DY21" s="12">
        <v>2.33</v>
      </c>
      <c r="DZ21" s="10"/>
      <c r="EA21" s="10"/>
      <c r="EB21" s="5">
        <v>0.03</v>
      </c>
      <c r="EC21" s="11">
        <v>0.5</v>
      </c>
      <c r="ED21" s="5"/>
      <c r="EE21" s="5">
        <v>100</v>
      </c>
      <c r="EF21" s="14">
        <f>SUM(EF22:EF23)</f>
        <v>0</v>
      </c>
      <c r="EG21" s="14">
        <f t="shared" ref="EG21:EV21" si="24">SUM(EG22:EG23)</f>
        <v>0</v>
      </c>
      <c r="EH21" s="14">
        <f t="shared" si="24"/>
        <v>201.79000000000002</v>
      </c>
      <c r="EI21" s="14">
        <f t="shared" si="24"/>
        <v>1003.2199999999999</v>
      </c>
      <c r="EJ21" s="14">
        <f t="shared" si="24"/>
        <v>2.5</v>
      </c>
      <c r="EK21" s="14">
        <f t="shared" si="24"/>
        <v>441.92</v>
      </c>
      <c r="EL21" s="14">
        <f t="shared" si="24"/>
        <v>261.8</v>
      </c>
      <c r="EM21" s="14">
        <f t="shared" si="24"/>
        <v>79.75</v>
      </c>
      <c r="EN21" s="14">
        <f t="shared" si="24"/>
        <v>160</v>
      </c>
      <c r="EO21" s="14">
        <f t="shared" si="24"/>
        <v>7.52</v>
      </c>
      <c r="EP21" s="14">
        <f t="shared" si="24"/>
        <v>46.9</v>
      </c>
      <c r="EQ21" s="14">
        <f t="shared" si="24"/>
        <v>2.2999999999999998</v>
      </c>
      <c r="ER21" s="14">
        <f t="shared" si="24"/>
        <v>0.12</v>
      </c>
      <c r="ES21" s="14">
        <f t="shared" si="24"/>
        <v>0.05</v>
      </c>
      <c r="ET21" s="14">
        <f t="shared" si="24"/>
        <v>0</v>
      </c>
      <c r="EU21" s="14">
        <f t="shared" si="24"/>
        <v>0.15000000000000002</v>
      </c>
      <c r="EV21" s="14">
        <f t="shared" si="24"/>
        <v>0.21000000000000002</v>
      </c>
      <c r="EW21" s="14">
        <f t="shared" ref="EW21" si="25">SUM(EW22:EW23)</f>
        <v>16</v>
      </c>
      <c r="EX21" s="14">
        <f t="shared" ref="EX21" si="26">SUM(EX22:EX23)</f>
        <v>50</v>
      </c>
      <c r="EY21" s="5">
        <v>20</v>
      </c>
      <c r="EZ21" s="5">
        <v>15</v>
      </c>
      <c r="FA21" s="14">
        <v>226.4</v>
      </c>
      <c r="FB21" s="14">
        <v>1112.0899999999999</v>
      </c>
      <c r="FC21" s="14">
        <v>6.86</v>
      </c>
      <c r="FD21" s="14">
        <v>522.79999999999995</v>
      </c>
      <c r="FE21" s="14">
        <v>281.3</v>
      </c>
      <c r="FF21" s="14">
        <f t="shared" ref="FF21" si="27">SUM(FF22:FF23)</f>
        <v>74.8</v>
      </c>
      <c r="FG21" s="14">
        <v>134</v>
      </c>
      <c r="FH21" s="14">
        <v>5</v>
      </c>
      <c r="FI21" s="14">
        <v>84.9</v>
      </c>
      <c r="FJ21" s="14">
        <v>0.5</v>
      </c>
      <c r="FK21" s="14">
        <v>0.9</v>
      </c>
      <c r="FL21" s="14">
        <f t="shared" ref="FL21" si="28">SUM(FL22:FL23)</f>
        <v>0</v>
      </c>
      <c r="FM21" s="14">
        <v>0.05</v>
      </c>
      <c r="FN21" s="14">
        <v>0.35</v>
      </c>
      <c r="FO21" s="14">
        <v>0.63</v>
      </c>
      <c r="FP21" s="14">
        <f t="shared" ref="FP21" si="29">SUM(FP22:FP23)</f>
        <v>0</v>
      </c>
      <c r="FQ21" s="14">
        <v>80</v>
      </c>
    </row>
    <row r="22" spans="1:173" x14ac:dyDescent="0.25">
      <c r="A22" s="13" t="s">
        <v>47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5"/>
      <c r="DH22" s="5"/>
      <c r="DI22" s="10"/>
      <c r="DJ22" s="10"/>
      <c r="DK22" s="5"/>
      <c r="DL22" s="5"/>
      <c r="DM22" s="5"/>
      <c r="DN22" s="5"/>
      <c r="DO22" s="5"/>
      <c r="DP22" s="5"/>
      <c r="DQ22" s="12"/>
      <c r="DR22" s="12"/>
      <c r="DS22" s="12"/>
      <c r="DT22" s="12"/>
      <c r="DU22" s="12"/>
      <c r="DV22" s="12"/>
      <c r="DW22" s="12"/>
      <c r="DX22" s="12"/>
      <c r="DY22" s="12"/>
      <c r="DZ22" s="10"/>
      <c r="EA22" s="10"/>
      <c r="EB22" s="5"/>
      <c r="EC22" s="11"/>
      <c r="ED22" s="5"/>
      <c r="EE22" s="5"/>
      <c r="EF22" s="14"/>
      <c r="EG22" s="14"/>
      <c r="EH22" s="14">
        <v>184.87</v>
      </c>
      <c r="EI22" s="14">
        <v>945.17</v>
      </c>
      <c r="EJ22" s="17">
        <v>1.7</v>
      </c>
      <c r="EK22" s="17">
        <v>419.12</v>
      </c>
      <c r="EL22" s="17">
        <v>240.5</v>
      </c>
      <c r="EM22" s="17">
        <v>76.900000000000006</v>
      </c>
      <c r="EN22" s="17">
        <v>152.94999999999999</v>
      </c>
      <c r="EO22" s="17">
        <v>7.52</v>
      </c>
      <c r="EP22" s="17">
        <v>45.4</v>
      </c>
      <c r="EQ22" s="17">
        <v>0.65</v>
      </c>
      <c r="ER22" s="17">
        <v>0.12</v>
      </c>
      <c r="ES22" s="17">
        <v>0.05</v>
      </c>
      <c r="ET22" s="17"/>
      <c r="EU22" s="14">
        <v>0.1</v>
      </c>
      <c r="EV22" s="14">
        <v>0.16</v>
      </c>
      <c r="EW22" s="14">
        <v>16</v>
      </c>
      <c r="EX22" s="14">
        <v>50</v>
      </c>
      <c r="EY22" s="5">
        <v>20</v>
      </c>
      <c r="EZ22" s="5">
        <v>15</v>
      </c>
      <c r="FA22" s="14">
        <v>207.52</v>
      </c>
      <c r="FB22" s="14">
        <v>1031.97</v>
      </c>
      <c r="FC22" s="17">
        <v>5.1100000000000003</v>
      </c>
      <c r="FD22" s="17">
        <v>511.85</v>
      </c>
      <c r="FE22" s="17">
        <v>239.1</v>
      </c>
      <c r="FF22" s="17">
        <v>70.45</v>
      </c>
      <c r="FG22" s="17">
        <v>118.05</v>
      </c>
      <c r="FH22" s="17">
        <v>4.95</v>
      </c>
      <c r="FI22" s="17">
        <v>81</v>
      </c>
      <c r="FJ22" s="17">
        <v>0.5</v>
      </c>
      <c r="FK22" s="17">
        <v>0.32</v>
      </c>
      <c r="FL22" s="17"/>
      <c r="FM22" s="17"/>
      <c r="FN22" s="14">
        <v>0.01</v>
      </c>
      <c r="FO22" s="14">
        <v>0.63</v>
      </c>
      <c r="FP22" s="14"/>
      <c r="FQ22" s="14">
        <v>80</v>
      </c>
    </row>
    <row r="23" spans="1:173" x14ac:dyDescent="0.25">
      <c r="A23" s="13" t="s">
        <v>48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5"/>
      <c r="DH23" s="5"/>
      <c r="DI23" s="10"/>
      <c r="DJ23" s="10"/>
      <c r="DK23" s="5"/>
      <c r="DL23" s="5"/>
      <c r="DM23" s="5"/>
      <c r="DN23" s="5"/>
      <c r="DO23" s="5"/>
      <c r="DP23" s="5"/>
      <c r="DQ23" s="12"/>
      <c r="DR23" s="12"/>
      <c r="DS23" s="12"/>
      <c r="DT23" s="12"/>
      <c r="DU23" s="12"/>
      <c r="DV23" s="12"/>
      <c r="DW23" s="12"/>
      <c r="DX23" s="12"/>
      <c r="DY23" s="12"/>
      <c r="DZ23" s="10"/>
      <c r="EA23" s="10"/>
      <c r="EB23" s="5"/>
      <c r="EC23" s="11"/>
      <c r="ED23" s="5"/>
      <c r="EE23" s="5"/>
      <c r="EF23" s="14"/>
      <c r="EG23" s="14"/>
      <c r="EH23" s="14">
        <v>16.920000000000002</v>
      </c>
      <c r="EI23" s="14">
        <v>58.05</v>
      </c>
      <c r="EJ23" s="17">
        <v>0.8</v>
      </c>
      <c r="EK23" s="17">
        <v>22.8</v>
      </c>
      <c r="EL23" s="17">
        <v>21.3</v>
      </c>
      <c r="EM23" s="17">
        <v>2.85</v>
      </c>
      <c r="EN23" s="17">
        <v>7.05</v>
      </c>
      <c r="EO23" s="17"/>
      <c r="EP23" s="17">
        <v>1.5</v>
      </c>
      <c r="EQ23" s="17">
        <v>1.65</v>
      </c>
      <c r="ER23" s="17"/>
      <c r="ES23" s="17"/>
      <c r="ET23" s="17"/>
      <c r="EU23" s="14">
        <v>0.05</v>
      </c>
      <c r="EV23" s="14">
        <v>0.05</v>
      </c>
      <c r="EW23" s="14"/>
      <c r="EX23" s="14"/>
      <c r="EY23" s="5"/>
      <c r="EZ23" s="5"/>
      <c r="FA23" s="14">
        <v>18.88</v>
      </c>
      <c r="FB23" s="14">
        <v>80.12</v>
      </c>
      <c r="FC23" s="17">
        <v>1.75</v>
      </c>
      <c r="FD23" s="17">
        <v>10.95</v>
      </c>
      <c r="FE23" s="17">
        <v>42.2</v>
      </c>
      <c r="FF23" s="17">
        <v>4.3499999999999996</v>
      </c>
      <c r="FG23" s="17">
        <v>15.95</v>
      </c>
      <c r="FH23" s="17">
        <v>0.05</v>
      </c>
      <c r="FI23" s="17">
        <v>3.9</v>
      </c>
      <c r="FJ23" s="17"/>
      <c r="FK23" s="17">
        <v>0.57999999999999996</v>
      </c>
      <c r="FL23" s="17"/>
      <c r="FM23" s="17">
        <v>0.05</v>
      </c>
      <c r="FN23" s="14">
        <v>0.34</v>
      </c>
      <c r="FO23" s="14"/>
      <c r="FP23" s="14"/>
      <c r="FQ23" s="14"/>
    </row>
    <row r="24" spans="1:173" x14ac:dyDescent="0.25">
      <c r="A24" s="13" t="s">
        <v>35</v>
      </c>
      <c r="B24" s="5">
        <v>0</v>
      </c>
      <c r="C24" s="5"/>
      <c r="D24" s="5">
        <v>45</v>
      </c>
      <c r="E24" s="5">
        <v>8.1999999999999993</v>
      </c>
      <c r="F24" s="5">
        <v>2.1</v>
      </c>
      <c r="G24" s="5">
        <v>1.9</v>
      </c>
      <c r="H24" s="5">
        <v>2.5</v>
      </c>
      <c r="I24" s="5">
        <v>0.7</v>
      </c>
      <c r="J24" s="5">
        <v>0.7</v>
      </c>
      <c r="K24" s="5">
        <v>0.3</v>
      </c>
      <c r="L24" s="5">
        <v>0</v>
      </c>
      <c r="M24" s="5"/>
      <c r="N24" s="5"/>
      <c r="O24" s="5"/>
      <c r="P24" s="5"/>
      <c r="Q24" s="5">
        <v>56.3</v>
      </c>
      <c r="R24" s="5">
        <v>7.8</v>
      </c>
      <c r="S24" s="5"/>
      <c r="T24" s="5"/>
      <c r="U24" s="5"/>
      <c r="V24" s="5"/>
      <c r="W24" s="5">
        <v>58.4</v>
      </c>
      <c r="X24" s="5">
        <v>8</v>
      </c>
      <c r="Y24" s="5">
        <v>2.2000000000000002</v>
      </c>
      <c r="Z24" s="5">
        <v>1.9</v>
      </c>
      <c r="AA24" s="5">
        <v>2</v>
      </c>
      <c r="AB24" s="5">
        <v>0.6</v>
      </c>
      <c r="AC24" s="5">
        <v>0.2</v>
      </c>
      <c r="AD24" s="5">
        <v>0.6</v>
      </c>
      <c r="AE24" s="5">
        <v>0.5</v>
      </c>
      <c r="AF24" s="5"/>
      <c r="AG24" s="5"/>
      <c r="AH24" s="5"/>
      <c r="AI24" s="5"/>
      <c r="AJ24" s="5">
        <v>60</v>
      </c>
      <c r="AK24" s="5">
        <v>10</v>
      </c>
      <c r="AL24" s="5">
        <v>1.8</v>
      </c>
      <c r="AM24" s="5">
        <v>2.4</v>
      </c>
      <c r="AN24" s="5">
        <v>3.7</v>
      </c>
      <c r="AO24" s="5">
        <v>0.6</v>
      </c>
      <c r="AP24" s="5">
        <v>0.9</v>
      </c>
      <c r="AQ24" s="5">
        <v>0.3</v>
      </c>
      <c r="AR24" s="5">
        <v>0.3</v>
      </c>
      <c r="AS24" s="5"/>
      <c r="AT24" s="5"/>
      <c r="AU24" s="5"/>
      <c r="AV24" s="5"/>
      <c r="AW24" s="5">
        <v>59</v>
      </c>
      <c r="AX24" s="5">
        <v>11.8</v>
      </c>
      <c r="AY24" s="5">
        <v>1.1000000000000001</v>
      </c>
      <c r="AZ24" s="5">
        <v>3.2</v>
      </c>
      <c r="BA24" s="5">
        <v>4.54</v>
      </c>
      <c r="BB24" s="5">
        <v>0.34</v>
      </c>
      <c r="BC24" s="5">
        <v>1.8</v>
      </c>
      <c r="BD24" s="5">
        <v>0.6</v>
      </c>
      <c r="BE24" s="5">
        <v>0.2</v>
      </c>
      <c r="BF24" s="5"/>
      <c r="BG24" s="5"/>
      <c r="BH24" s="5"/>
      <c r="BI24" s="5"/>
      <c r="BJ24" s="5">
        <v>49.5</v>
      </c>
      <c r="BK24" s="5">
        <v>10.130000000000001</v>
      </c>
      <c r="BL24" s="5">
        <v>0.9</v>
      </c>
      <c r="BM24" s="5">
        <v>2.8</v>
      </c>
      <c r="BN24" s="5">
        <v>4.5999999999999996</v>
      </c>
      <c r="BO24" s="5">
        <v>0.24</v>
      </c>
      <c r="BP24" s="5">
        <v>1.1200000000000001</v>
      </c>
      <c r="BQ24" s="5">
        <v>0.15</v>
      </c>
      <c r="BR24" s="5">
        <v>0.32</v>
      </c>
      <c r="BS24" s="5">
        <v>0</v>
      </c>
      <c r="BT24" s="5"/>
      <c r="BU24" s="5"/>
      <c r="BV24" s="5"/>
      <c r="BW24" s="5">
        <v>49.6</v>
      </c>
      <c r="BX24" s="5">
        <v>11.2</v>
      </c>
      <c r="BY24" s="5">
        <v>2.4</v>
      </c>
      <c r="BZ24" s="5">
        <v>1.6</v>
      </c>
      <c r="CA24" s="5">
        <v>4.3</v>
      </c>
      <c r="CB24" s="5">
        <v>0.6</v>
      </c>
      <c r="CC24" s="5">
        <v>1</v>
      </c>
      <c r="CD24" s="5">
        <v>0.3</v>
      </c>
      <c r="CE24" s="5">
        <v>1</v>
      </c>
      <c r="CF24" s="5"/>
      <c r="CG24" s="5"/>
      <c r="CH24" s="5"/>
      <c r="CI24" s="5"/>
      <c r="CJ24" s="5">
        <v>49.5</v>
      </c>
      <c r="CK24" s="5">
        <v>12.2</v>
      </c>
      <c r="CL24" s="5"/>
      <c r="CM24" s="5"/>
      <c r="CN24" s="5"/>
      <c r="CO24" s="5"/>
      <c r="CP24" s="5">
        <v>25.3</v>
      </c>
      <c r="CQ24" s="5">
        <v>9.3000000000000007</v>
      </c>
      <c r="CR24" s="5"/>
      <c r="CS24" s="5"/>
      <c r="CT24" s="5"/>
      <c r="CU24" s="5"/>
      <c r="CV24" s="5">
        <v>30.9</v>
      </c>
      <c r="CW24" s="5">
        <v>7.8</v>
      </c>
      <c r="CX24" s="5">
        <v>0.8</v>
      </c>
      <c r="CY24" s="5">
        <v>2.02</v>
      </c>
      <c r="CZ24" s="5">
        <v>2.5</v>
      </c>
      <c r="DA24" s="5">
        <v>1.02</v>
      </c>
      <c r="DB24" s="5">
        <v>0.7</v>
      </c>
      <c r="DC24" s="5">
        <v>3.5000000000000001E-3</v>
      </c>
      <c r="DD24" s="5">
        <v>0.25419999999999998</v>
      </c>
      <c r="DE24" s="5">
        <v>3.5900000000000001E-2</v>
      </c>
      <c r="DF24" s="5"/>
      <c r="DG24" s="5"/>
      <c r="DH24" s="5">
        <v>2.9999999999999997E-4</v>
      </c>
      <c r="DI24" s="5">
        <v>3.0000000000000001E-3</v>
      </c>
      <c r="DJ24" s="5">
        <v>0.5</v>
      </c>
      <c r="DK24" s="5"/>
      <c r="DL24" s="5"/>
      <c r="DM24" s="5"/>
      <c r="DN24" s="5"/>
      <c r="DO24" s="5">
        <v>29.1</v>
      </c>
      <c r="DP24" s="5">
        <v>6.5</v>
      </c>
      <c r="DQ24" s="11">
        <v>1.6455</v>
      </c>
      <c r="DR24" s="11">
        <v>1.1245000000000001</v>
      </c>
      <c r="DS24" s="11">
        <v>0.86480000000000001</v>
      </c>
      <c r="DT24" s="11">
        <v>0.63629999999999998</v>
      </c>
      <c r="DU24" s="11">
        <v>1.3567</v>
      </c>
      <c r="DV24" s="11">
        <v>0.39179999999999998</v>
      </c>
      <c r="DW24" s="14">
        <v>3.2500000000000001E-2</v>
      </c>
      <c r="DX24" s="5"/>
      <c r="DY24" s="5"/>
      <c r="DZ24" s="5"/>
      <c r="EA24" s="5"/>
      <c r="EB24" s="5"/>
      <c r="EC24" s="12">
        <v>0.48259999999999997</v>
      </c>
      <c r="ED24" s="5"/>
      <c r="EE24" s="5"/>
      <c r="EF24" s="14">
        <f>SUM(EF25:EF27)</f>
        <v>0</v>
      </c>
      <c r="EG24" s="14">
        <f t="shared" ref="EG24:EX24" si="30">SUM(EG25:EG27)</f>
        <v>0</v>
      </c>
      <c r="EH24" s="14">
        <f t="shared" si="30"/>
        <v>26.5</v>
      </c>
      <c r="EI24" s="14">
        <f t="shared" si="30"/>
        <v>8.01</v>
      </c>
      <c r="EJ24" s="14">
        <f t="shared" si="30"/>
        <v>1.68</v>
      </c>
      <c r="EK24" s="14">
        <f t="shared" si="30"/>
        <v>1.8220000000000001</v>
      </c>
      <c r="EL24" s="14">
        <f t="shared" si="30"/>
        <v>1.6819999999999999</v>
      </c>
      <c r="EM24" s="14">
        <f t="shared" si="30"/>
        <v>0.62</v>
      </c>
      <c r="EN24" s="14">
        <f t="shared" si="30"/>
        <v>1.41</v>
      </c>
      <c r="EO24" s="14">
        <f t="shared" si="30"/>
        <v>2E-3</v>
      </c>
      <c r="EP24" s="14">
        <f t="shared" si="30"/>
        <v>0.58000000000000007</v>
      </c>
      <c r="EQ24" s="14">
        <f t="shared" si="30"/>
        <v>0.2</v>
      </c>
      <c r="ER24" s="14">
        <f t="shared" si="30"/>
        <v>0.01</v>
      </c>
      <c r="ES24" s="14">
        <f t="shared" si="30"/>
        <v>0</v>
      </c>
      <c r="ET24" s="14">
        <f t="shared" si="30"/>
        <v>0</v>
      </c>
      <c r="EU24" s="14">
        <f t="shared" si="30"/>
        <v>1E-3</v>
      </c>
      <c r="EV24" s="14">
        <f t="shared" si="30"/>
        <v>6.0000000000000001E-3</v>
      </c>
      <c r="EW24" s="14">
        <f t="shared" si="30"/>
        <v>0</v>
      </c>
      <c r="EX24" s="14">
        <f t="shared" si="30"/>
        <v>0</v>
      </c>
      <c r="EY24" s="5">
        <f t="shared" ref="EY24" si="31">SUM(EY25:EY27)</f>
        <v>0</v>
      </c>
      <c r="EZ24" s="5">
        <f t="shared" ref="EZ24" si="32">SUM(EZ25:EZ27)</f>
        <v>0</v>
      </c>
      <c r="FA24" s="14">
        <v>23.85</v>
      </c>
      <c r="FB24" s="14">
        <v>13.33</v>
      </c>
      <c r="FC24" s="14">
        <v>3.91</v>
      </c>
      <c r="FD24" s="14">
        <v>4.8499999999999996</v>
      </c>
      <c r="FE24" s="14">
        <v>2.64</v>
      </c>
      <c r="FF24" s="14">
        <f t="shared" ref="FF24" si="33">SUM(FF25:FF27)</f>
        <v>0.71800000000000008</v>
      </c>
      <c r="FG24" s="14">
        <v>0.27</v>
      </c>
      <c r="FH24" s="14">
        <f t="shared" ref="FH24" si="34">SUM(FH25:FH27)</f>
        <v>2E-3</v>
      </c>
      <c r="FI24" s="14">
        <v>0.87</v>
      </c>
      <c r="FJ24" s="14">
        <v>0.04</v>
      </c>
      <c r="FK24" s="14">
        <f t="shared" ref="FK24" si="35">SUM(FK25:FK27)</f>
        <v>0</v>
      </c>
      <c r="FL24" s="14">
        <v>0.01</v>
      </c>
      <c r="FM24" s="14">
        <v>0.01</v>
      </c>
      <c r="FN24" s="14">
        <v>0.02</v>
      </c>
      <c r="FO24" s="14">
        <f t="shared" ref="FO24" si="36">SUM(FO25:FO27)</f>
        <v>0</v>
      </c>
      <c r="FP24" s="14">
        <f t="shared" ref="FP24" si="37">SUM(FP25:FP27)</f>
        <v>0</v>
      </c>
      <c r="FQ24" s="14">
        <f t="shared" ref="FQ24" si="38">SUM(FQ25:FQ27)</f>
        <v>0</v>
      </c>
    </row>
    <row r="25" spans="1:173" x14ac:dyDescent="0.25">
      <c r="A25" s="13" t="s">
        <v>49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9"/>
      <c r="EG25" s="19"/>
      <c r="EH25" s="19">
        <v>6.11</v>
      </c>
      <c r="EI25" s="20">
        <v>3.82</v>
      </c>
      <c r="EJ25" s="19">
        <v>1.01</v>
      </c>
      <c r="EK25" s="17">
        <v>1.07</v>
      </c>
      <c r="EL25" s="17">
        <v>1.052</v>
      </c>
      <c r="EM25" s="19"/>
      <c r="EN25" s="19">
        <v>0.11</v>
      </c>
      <c r="EO25" s="19"/>
      <c r="EP25" s="19">
        <v>0.372</v>
      </c>
      <c r="EQ25" s="19">
        <v>0.2</v>
      </c>
      <c r="ER25" s="19"/>
      <c r="ES25" s="19"/>
      <c r="ET25" s="19"/>
      <c r="EU25" s="19"/>
      <c r="EV25" s="19">
        <v>2E-3</v>
      </c>
      <c r="EW25" s="19"/>
      <c r="EX25" s="19"/>
      <c r="EY25" s="18"/>
      <c r="EZ25" s="18"/>
      <c r="FA25" s="19">
        <v>6.3010000000000002</v>
      </c>
      <c r="FB25" s="19">
        <v>3.633</v>
      </c>
      <c r="FC25" s="19">
        <v>1.6</v>
      </c>
      <c r="FD25" s="19">
        <v>0.14199999999999999</v>
      </c>
      <c r="FE25" s="19">
        <v>1.0640000000000001</v>
      </c>
      <c r="FF25" s="19">
        <v>0.126</v>
      </c>
      <c r="FG25" s="19">
        <v>0.11600000000000001</v>
      </c>
      <c r="FH25" s="19"/>
      <c r="FI25" s="19">
        <v>0.53500000000000003</v>
      </c>
      <c r="FJ25" s="19">
        <v>2.3E-2</v>
      </c>
      <c r="FK25" s="19"/>
      <c r="FL25" s="19">
        <v>6.0000000000000001E-3</v>
      </c>
      <c r="FM25" s="19">
        <v>6.0000000000000001E-3</v>
      </c>
      <c r="FN25" s="19">
        <v>1.7999999999999999E-2</v>
      </c>
      <c r="FO25" s="19"/>
      <c r="FP25" s="19"/>
      <c r="FQ25" s="19"/>
    </row>
    <row r="26" spans="1:173" x14ac:dyDescent="0.25">
      <c r="A26" s="13" t="s">
        <v>50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9"/>
      <c r="EG26" s="19"/>
      <c r="EH26" s="20">
        <v>4.5</v>
      </c>
      <c r="EI26" s="20">
        <v>1.01</v>
      </c>
      <c r="EJ26" s="17">
        <v>0.15</v>
      </c>
      <c r="EK26" s="17">
        <v>0.20200000000000001</v>
      </c>
      <c r="EL26" s="17">
        <v>0.15</v>
      </c>
      <c r="EM26" s="19">
        <v>0.05</v>
      </c>
      <c r="EN26" s="17">
        <v>0.3</v>
      </c>
      <c r="EO26" s="19"/>
      <c r="EP26" s="17">
        <v>0.15</v>
      </c>
      <c r="EQ26" s="19"/>
      <c r="ER26" s="19">
        <v>0.01</v>
      </c>
      <c r="ES26" s="19"/>
      <c r="ET26" s="19"/>
      <c r="EU26" s="19"/>
      <c r="EV26" s="20">
        <v>2E-3</v>
      </c>
      <c r="EW26" s="19"/>
      <c r="EX26" s="19"/>
      <c r="EY26" s="18"/>
      <c r="EZ26" s="18"/>
      <c r="FA26" s="19">
        <v>3.7</v>
      </c>
      <c r="FB26" s="19">
        <v>0.8</v>
      </c>
      <c r="FC26" s="19">
        <v>0.09</v>
      </c>
      <c r="FD26" s="19">
        <v>0.32</v>
      </c>
      <c r="FE26" s="19">
        <v>0.12</v>
      </c>
      <c r="FF26" s="19">
        <v>0.04</v>
      </c>
      <c r="FG26" s="19">
        <v>0.12</v>
      </c>
      <c r="FH26" s="19"/>
      <c r="FI26" s="19">
        <v>0.1</v>
      </c>
      <c r="FJ26" s="19">
        <v>0.01</v>
      </c>
      <c r="FK26" s="19"/>
      <c r="FL26" s="19"/>
      <c r="FM26" s="19"/>
      <c r="FN26" s="19"/>
      <c r="FO26" s="19"/>
      <c r="FP26" s="19"/>
      <c r="FQ26" s="19"/>
    </row>
    <row r="27" spans="1:173" x14ac:dyDescent="0.25">
      <c r="A27" s="13" t="s">
        <v>51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9"/>
      <c r="EG27" s="19"/>
      <c r="EH27" s="20">
        <v>15.89</v>
      </c>
      <c r="EI27" s="20">
        <v>3.18</v>
      </c>
      <c r="EJ27" s="17">
        <v>0.52</v>
      </c>
      <c r="EK27" s="17">
        <v>0.55000000000000004</v>
      </c>
      <c r="EL27" s="17">
        <v>0.48</v>
      </c>
      <c r="EM27" s="19">
        <v>0.56999999999999995</v>
      </c>
      <c r="EN27" s="17">
        <v>1</v>
      </c>
      <c r="EO27" s="19">
        <v>2E-3</v>
      </c>
      <c r="EP27" s="17">
        <v>5.8000000000000003E-2</v>
      </c>
      <c r="EQ27" s="19"/>
      <c r="ER27" s="19"/>
      <c r="ES27" s="19"/>
      <c r="ET27" s="19"/>
      <c r="EU27" s="19">
        <v>1E-3</v>
      </c>
      <c r="EV27" s="19">
        <v>2E-3</v>
      </c>
      <c r="EW27" s="19"/>
      <c r="EX27" s="19"/>
      <c r="EY27" s="18"/>
      <c r="EZ27" s="18"/>
      <c r="FA27" s="19">
        <v>13.848000000000001</v>
      </c>
      <c r="FB27" s="19">
        <v>8.8989999999999991</v>
      </c>
      <c r="FC27" s="19">
        <v>2.2200000000000002</v>
      </c>
      <c r="FD27" s="19">
        <v>4.3869999999999996</v>
      </c>
      <c r="FE27" s="19">
        <v>1.458</v>
      </c>
      <c r="FF27" s="19">
        <v>0.55200000000000005</v>
      </c>
      <c r="FG27" s="19">
        <v>3.2000000000000001E-2</v>
      </c>
      <c r="FH27" s="19">
        <v>2E-3</v>
      </c>
      <c r="FI27" s="19">
        <v>0.23599999999999999</v>
      </c>
      <c r="FJ27" s="19">
        <v>0.01</v>
      </c>
      <c r="FK27" s="19"/>
      <c r="FL27" s="19"/>
      <c r="FM27" s="19"/>
      <c r="FN27" s="19">
        <v>3.0000000000000001E-3</v>
      </c>
      <c r="FO27" s="19"/>
      <c r="FP27" s="19"/>
      <c r="FQ27" s="19"/>
    </row>
  </sheetData>
  <mergeCells count="14">
    <mergeCell ref="EF4:EX4"/>
    <mergeCell ref="EY4:FQ4"/>
    <mergeCell ref="DM4:EE4"/>
    <mergeCell ref="A4:A5"/>
    <mergeCell ref="B4:N4"/>
    <mergeCell ref="O4:T4"/>
    <mergeCell ref="U4:AG4"/>
    <mergeCell ref="AH4:AT4"/>
    <mergeCell ref="AU4:BG4"/>
    <mergeCell ref="BH4:BT4"/>
    <mergeCell ref="BU4:CG4"/>
    <mergeCell ref="CH4:CM4"/>
    <mergeCell ref="CN4:CS4"/>
    <mergeCell ref="CT4:D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Javzanlkham</dc:creator>
  <cp:lastModifiedBy>Javzanlkham</cp:lastModifiedBy>
  <dcterms:created xsi:type="dcterms:W3CDTF">2018-06-27T09:24:20Z</dcterms:created>
  <dcterms:modified xsi:type="dcterms:W3CDTF">2020-07-01T07:55:57Z</dcterms:modified>
</cp:coreProperties>
</file>