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3.4.46" sheetId="9" r:id="rId1"/>
    <sheet name="2010" sheetId="10" r:id="rId2"/>
    <sheet name="3.4.48" sheetId="3" r:id="rId3"/>
  </sheets>
  <calcPr calcId="125725"/>
</workbook>
</file>

<file path=xl/calcChain.xml><?xml version="1.0" encoding="utf-8"?>
<calcChain xmlns="http://schemas.openxmlformats.org/spreadsheetml/2006/main">
  <c r="V49" i="9"/>
  <c r="C49" l="1"/>
  <c r="C48"/>
  <c r="C47"/>
  <c r="C46"/>
  <c r="V48"/>
  <c r="V47"/>
  <c r="V46"/>
</calcChain>
</file>

<file path=xl/sharedStrings.xml><?xml version="1.0" encoding="utf-8"?>
<sst xmlns="http://schemas.openxmlformats.org/spreadsheetml/2006/main" count="122" uniqueCount="97">
  <si>
    <t>-</t>
  </si>
  <si>
    <r>
      <t xml:space="preserve">Îðëîãî, ñàÿ.òºã    </t>
    </r>
    <r>
      <rPr>
        <i/>
        <sz val="11"/>
        <color theme="1"/>
        <rFont val="Arial Mon"/>
        <family val="2"/>
      </rPr>
      <t>Revenue, mln.tog</t>
    </r>
  </si>
  <si>
    <r>
      <t xml:space="preserve">À÷àà ýðãýëò,ìÿí.òí.êì      </t>
    </r>
    <r>
      <rPr>
        <i/>
        <sz val="11"/>
        <color theme="1"/>
        <rFont val="Arial Mon"/>
        <family val="2"/>
      </rPr>
      <t>Freight turnover, thous.tones.km</t>
    </r>
  </si>
  <si>
    <r>
      <t xml:space="preserve">Òýýñýí à÷àà, ìÿí.òí      </t>
    </r>
    <r>
      <rPr>
        <i/>
        <sz val="11"/>
        <color theme="1"/>
        <rFont val="Arial Mon"/>
        <family val="2"/>
      </rPr>
      <t>Carried freight, thous.tones</t>
    </r>
  </si>
  <si>
    <r>
      <t xml:space="preserve">Çîð÷èã÷ ýðãýëò, ìÿí.õ¿í.êì                      </t>
    </r>
    <r>
      <rPr>
        <i/>
        <sz val="11"/>
        <color theme="1"/>
        <rFont val="Arial Mon"/>
        <family val="2"/>
      </rPr>
      <t>Passenger turnover, thous.pass.km</t>
    </r>
  </si>
  <si>
    <r>
      <t xml:space="preserve">Çîð÷èã÷èä, ìÿí.õ¿í       </t>
    </r>
    <r>
      <rPr>
        <i/>
        <sz val="11"/>
        <color theme="1"/>
        <rFont val="Arial Mon"/>
        <family val="2"/>
      </rPr>
      <t>Carried passengers, thous.persons</t>
    </r>
  </si>
  <si>
    <t xml:space="preserve">         Á¿ãä</t>
  </si>
  <si>
    <r>
      <t xml:space="preserve">  Total</t>
    </r>
    <r>
      <rPr>
        <sz val="11"/>
        <color theme="1"/>
        <rFont val="Arial Mon"/>
        <family val="2"/>
      </rPr>
      <t xml:space="preserve">  </t>
    </r>
  </si>
  <si>
    <t xml:space="preserve">     ¯¿íýýñ:</t>
  </si>
  <si>
    <t xml:space="preserve">    Ñóóäëûí </t>
  </si>
  <si>
    <t xml:space="preserve">   À÷ààíû </t>
  </si>
  <si>
    <t xml:space="preserve">   Àâòîáóñ</t>
  </si>
  <si>
    <t xml:space="preserve">    Öèñòåðí</t>
  </si>
  <si>
    <t>Òóñãàé çîðèóëàëòòàé</t>
  </si>
  <si>
    <t>Ìîòîöèêë</t>
  </si>
  <si>
    <t>Motorcycle</t>
  </si>
  <si>
    <t>Ìåõàíèçì</t>
  </si>
  <si>
    <t>Mechanism</t>
  </si>
  <si>
    <t>×èðã¿¿ë</t>
  </si>
  <si>
    <t>Trailer</t>
  </si>
  <si>
    <t>Soums</t>
  </si>
  <si>
    <t>Á¿ãä</t>
  </si>
  <si>
    <t>Total</t>
  </si>
  <si>
    <t>Îí                          Year</t>
  </si>
  <si>
    <t>3.4.47 Àâòîìàøèíû òîî,  ñóìäààð, 2010 îí</t>
  </si>
  <si>
    <t>3.4.48  Àâòîìàøèíû òîî, òºðëººð</t>
  </si>
  <si>
    <t>3.4.46 Òýýâðèéí ñàëáàðûí ¿íäñýí ¿ç¿¿ëýëò¿¿ä</t>
  </si>
  <si>
    <t>Áàÿí-ªíäºð</t>
  </si>
  <si>
    <t>Á¿ðä</t>
  </si>
  <si>
    <t>Áàò-ºëçèé</t>
  </si>
  <si>
    <t>Áàðóóíáàÿí-Óëààí</t>
  </si>
  <si>
    <t>Áàÿíãîë</t>
  </si>
  <si>
    <t xml:space="preserve">Ãó÷èí-Óñ </t>
  </si>
  <si>
    <t>Åñºíç¿éë</t>
  </si>
  <si>
    <t>ªëçèéò</t>
  </si>
  <si>
    <t>Ç¿¿íáàÿí-Óëààí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</si>
  <si>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</si>
  <si>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</si>
  <si>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</si>
  <si>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</si>
  <si>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</si>
  <si>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</si>
  <si>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</si>
  <si>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</si>
  <si>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</si>
  <si>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</si>
  <si>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3.4.46  Màin indicators of transportation sector</t>
  </si>
  <si>
    <t>3.4.47 Number of vehicles,   by soums, 2010</t>
  </si>
  <si>
    <t xml:space="preserve">      Passenger cars</t>
  </si>
  <si>
    <t xml:space="preserve">      Trucks</t>
  </si>
  <si>
    <t xml:space="preserve">       Buses</t>
  </si>
  <si>
    <t xml:space="preserve">      Tank cars/cistern</t>
  </si>
  <si>
    <t xml:space="preserve">    With special purposes</t>
  </si>
  <si>
    <t xml:space="preserve">       Out of which:</t>
  </si>
  <si>
    <t>3.4.48    Number of vehicles, by types</t>
  </si>
  <si>
    <t>Á¿ëýã III  Ýäèéí çàñãèéí õºãæèë                       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</si>
  <si>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                        Transport</t>
  </si>
  <si>
    <t xml:space="preserve"> </t>
  </si>
  <si>
    <t>Ìîòîöèêë   Motorcycle</t>
  </si>
  <si>
    <t>×èðã¿¿ë    Trailer</t>
  </si>
  <si>
    <t>Ñóìäóóä</t>
  </si>
  <si>
    <t xml:space="preserve">    </t>
  </si>
  <si>
    <t>Ñóóäëûí   Passenger cars</t>
  </si>
  <si>
    <t xml:space="preserve">  </t>
  </si>
  <si>
    <t xml:space="preserve"> À÷ààíû   Truck </t>
  </si>
  <si>
    <t>Àâòîáóñ    Bus</t>
  </si>
  <si>
    <t xml:space="preserve">   </t>
  </si>
  <si>
    <t xml:space="preserve">         </t>
  </si>
  <si>
    <t xml:space="preserve">  Á¿ãä    Total</t>
  </si>
  <si>
    <t xml:space="preserve">          </t>
  </si>
  <si>
    <t xml:space="preserve"> Á¿ãä  Total</t>
  </si>
  <si>
    <t>Burd</t>
  </si>
  <si>
    <t>Bayangol</t>
  </si>
  <si>
    <t>Guchin-Us</t>
  </si>
  <si>
    <t>Bogd</t>
  </si>
  <si>
    <t>Sant</t>
  </si>
  <si>
    <t>Taragt</t>
  </si>
  <si>
    <t>Uyanga</t>
  </si>
  <si>
    <t>Khairkhandulaan</t>
  </si>
  <si>
    <t>Khujirt</t>
  </si>
  <si>
    <t>Kharkhorin</t>
  </si>
  <si>
    <t>Arvaikheer</t>
  </si>
  <si>
    <t>Á¿ëýã III  Ýäèéí çàñãèéí õºãæèë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</si>
  <si>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Transport</t>
  </si>
  <si>
    <t>By group</t>
  </si>
  <si>
    <t>Òºðºë</t>
  </si>
  <si>
    <t>Á¿ëýã III  Ýäèéí çàñãèéí õºãæèë                                                                                       Òýýâýð</t>
  </si>
  <si>
    <t>Chapter III  Economical development                                                                             Transport</t>
  </si>
  <si>
    <t>Bayan-Undur</t>
  </si>
  <si>
    <t>Bat-Ulzii</t>
  </si>
  <si>
    <t>Baruunbayan-ulaan</t>
  </si>
  <si>
    <t>Yusunzuil</t>
  </si>
  <si>
    <t>Ulziit</t>
  </si>
  <si>
    <t>Zuunbayan-Ulaan</t>
  </si>
  <si>
    <t>Nariinteel</t>
  </si>
  <si>
    <t>Tugrug</t>
  </si>
  <si>
    <t>тайлбар: мотоцикль, мåõàíèçì, чèðã¿¿ëийн тооны эх үүсвэр байхгүй болно.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</si>
</sst>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name val="Arial Mon"/>
      <family val="2"/>
    </font>
    <font>
      <sz val="11"/>
      <color theme="1"/>
      <name val="A_Arial 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MTT"/>
      <family val="1"/>
    </font>
    <font>
      <i/>
      <sz val="11"/>
      <color theme="1"/>
      <name val="Times MTT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0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4" xfId="0" applyFont="1" applyBorder="1" applyAlignment="1"/>
    <xf numFmtId="0" fontId="4" fillId="0" borderId="0" xfId="0" applyFont="1"/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32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32" xfId="0" applyBorder="1"/>
    <xf numFmtId="0" fontId="0" fillId="0" borderId="32" xfId="0" applyBorder="1" applyAlignment="1">
      <alignment horizontal="center"/>
    </xf>
    <xf numFmtId="0" fontId="6" fillId="0" borderId="3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/>
    <xf numFmtId="0" fontId="1" fillId="0" borderId="22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7" fillId="0" borderId="2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3" xfId="0" applyFont="1" applyBorder="1"/>
    <xf numFmtId="0" fontId="2" fillId="0" borderId="23" xfId="0" applyFont="1" applyBorder="1"/>
    <xf numFmtId="0" fontId="1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" xfId="0" applyFont="1" applyBorder="1"/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22</xdr:col>
      <xdr:colOff>133350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8660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58025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A52" sqref="A52:X52"/>
    </sheetView>
  </sheetViews>
  <sheetFormatPr defaultRowHeight="15"/>
  <cols>
    <col min="5" max="5" width="2" customWidth="1"/>
    <col min="8" max="8" width="4.5703125" customWidth="1"/>
    <col min="9" max="9" width="9.140625" hidden="1" customWidth="1"/>
    <col min="11" max="11" width="5.42578125" customWidth="1"/>
    <col min="12" max="12" width="1.42578125" customWidth="1"/>
    <col min="13" max="14" width="9.140625" hidden="1" customWidth="1"/>
    <col min="16" max="16" width="8.5703125" customWidth="1"/>
    <col min="17" max="17" width="5.140625" hidden="1" customWidth="1"/>
    <col min="18" max="21" width="9.140625" hidden="1" customWidth="1"/>
    <col min="24" max="24" width="5.42578125" customWidth="1"/>
    <col min="25" max="25" width="1.85546875" hidden="1" customWidth="1"/>
    <col min="26" max="26" width="9.140625" hidden="1" customWidth="1"/>
  </cols>
  <sheetData>
    <row r="1" spans="1:26" s="8" customFormat="1" ht="15.7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6" s="8" customFormat="1" ht="15.75" customHeight="1">
      <c r="A2" s="12" t="s">
        <v>56</v>
      </c>
      <c r="B2" s="12"/>
      <c r="C2" s="12"/>
      <c r="D2" s="12"/>
      <c r="E2" s="12"/>
      <c r="F2" s="12"/>
      <c r="G2" s="12"/>
      <c r="H2" s="12"/>
      <c r="I2" s="12"/>
    </row>
    <row r="3" spans="1:26" s="16" customFormat="1" ht="15.75" customHeight="1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15.75" customHeight="1" thickBot="1">
      <c r="A4" s="48" t="s">
        <v>46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9"/>
      <c r="Z4" s="49"/>
    </row>
    <row r="5" spans="1:26">
      <c r="A5" s="50" t="s">
        <v>23</v>
      </c>
      <c r="B5" s="51"/>
      <c r="C5" s="56" t="s">
        <v>1</v>
      </c>
      <c r="D5" s="57"/>
      <c r="E5" s="58"/>
      <c r="F5" s="56" t="s">
        <v>2</v>
      </c>
      <c r="G5" s="57"/>
      <c r="H5" s="57"/>
      <c r="I5" s="58"/>
      <c r="J5" s="56" t="s">
        <v>3</v>
      </c>
      <c r="K5" s="57"/>
      <c r="L5" s="57"/>
      <c r="M5" s="57"/>
      <c r="N5" s="65"/>
      <c r="O5" s="70" t="s">
        <v>4</v>
      </c>
      <c r="P5" s="57"/>
      <c r="Q5" s="57"/>
      <c r="R5" s="57"/>
      <c r="S5" s="57"/>
      <c r="T5" s="57"/>
      <c r="U5" s="65"/>
      <c r="V5" s="70" t="s">
        <v>5</v>
      </c>
      <c r="W5" s="57"/>
      <c r="X5" s="57"/>
      <c r="Y5" s="57"/>
      <c r="Z5" s="73"/>
    </row>
    <row r="6" spans="1:26">
      <c r="A6" s="52"/>
      <c r="B6" s="53"/>
      <c r="C6" s="59"/>
      <c r="D6" s="60"/>
      <c r="E6" s="61"/>
      <c r="F6" s="59"/>
      <c r="G6" s="60"/>
      <c r="H6" s="60"/>
      <c r="I6" s="61"/>
      <c r="J6" s="59"/>
      <c r="K6" s="60"/>
      <c r="L6" s="60"/>
      <c r="M6" s="60"/>
      <c r="N6" s="66"/>
      <c r="O6" s="71"/>
      <c r="P6" s="60"/>
      <c r="Q6" s="60"/>
      <c r="R6" s="60"/>
      <c r="S6" s="60"/>
      <c r="T6" s="60"/>
      <c r="U6" s="66"/>
      <c r="V6" s="71"/>
      <c r="W6" s="60"/>
      <c r="X6" s="60"/>
      <c r="Y6" s="60"/>
      <c r="Z6" s="74"/>
    </row>
    <row r="7" spans="1:26">
      <c r="A7" s="52"/>
      <c r="B7" s="53"/>
      <c r="C7" s="59"/>
      <c r="D7" s="60"/>
      <c r="E7" s="61"/>
      <c r="F7" s="59"/>
      <c r="G7" s="60"/>
      <c r="H7" s="60"/>
      <c r="I7" s="61"/>
      <c r="J7" s="59"/>
      <c r="K7" s="60"/>
      <c r="L7" s="60"/>
      <c r="M7" s="60"/>
      <c r="N7" s="66"/>
      <c r="O7" s="71"/>
      <c r="P7" s="60"/>
      <c r="Q7" s="60"/>
      <c r="R7" s="60"/>
      <c r="S7" s="60"/>
      <c r="T7" s="60"/>
      <c r="U7" s="66"/>
      <c r="V7" s="71"/>
      <c r="W7" s="60"/>
      <c r="X7" s="60"/>
      <c r="Y7" s="60"/>
      <c r="Z7" s="74"/>
    </row>
    <row r="8" spans="1:26" ht="28.5" customHeight="1" thickBot="1">
      <c r="A8" s="54"/>
      <c r="B8" s="55"/>
      <c r="C8" s="62"/>
      <c r="D8" s="63"/>
      <c r="E8" s="64"/>
      <c r="F8" s="62"/>
      <c r="G8" s="63"/>
      <c r="H8" s="63"/>
      <c r="I8" s="64"/>
      <c r="J8" s="67"/>
      <c r="K8" s="68"/>
      <c r="L8" s="68"/>
      <c r="M8" s="68"/>
      <c r="N8" s="69"/>
      <c r="O8" s="72"/>
      <c r="P8" s="68"/>
      <c r="Q8" s="68"/>
      <c r="R8" s="68"/>
      <c r="S8" s="68"/>
      <c r="T8" s="68"/>
      <c r="U8" s="69"/>
      <c r="V8" s="72"/>
      <c r="W8" s="68"/>
      <c r="X8" s="68"/>
      <c r="Y8" s="68"/>
      <c r="Z8" s="75"/>
    </row>
    <row r="9" spans="1:26">
      <c r="A9" s="76">
        <v>1949</v>
      </c>
      <c r="B9" s="76"/>
      <c r="C9" s="46" t="s">
        <v>0</v>
      </c>
      <c r="D9" s="46"/>
      <c r="E9" s="46"/>
      <c r="F9" s="46"/>
      <c r="G9" s="46"/>
      <c r="H9" s="46"/>
      <c r="I9" s="46"/>
      <c r="J9" s="47">
        <v>17</v>
      </c>
      <c r="K9" s="47"/>
      <c r="L9" s="47"/>
      <c r="M9" s="47"/>
      <c r="N9" s="47"/>
      <c r="O9" s="47">
        <v>219.1</v>
      </c>
      <c r="P9" s="47"/>
      <c r="Q9" s="47"/>
      <c r="R9" s="47"/>
      <c r="S9" s="47"/>
      <c r="T9" s="47"/>
      <c r="U9" s="47"/>
      <c r="V9" s="47">
        <v>0.7</v>
      </c>
      <c r="W9" s="47"/>
      <c r="X9" s="47"/>
      <c r="Y9" s="47"/>
      <c r="Z9" s="47"/>
    </row>
    <row r="10" spans="1:26">
      <c r="A10" s="40">
        <v>1955</v>
      </c>
      <c r="B10" s="40"/>
      <c r="C10" s="44">
        <v>2.7</v>
      </c>
      <c r="D10" s="44"/>
      <c r="E10" s="44"/>
      <c r="F10" s="44">
        <v>2364.6999999999998</v>
      </c>
      <c r="G10" s="44"/>
      <c r="H10" s="44"/>
      <c r="I10" s="44"/>
      <c r="J10" s="44">
        <v>8.9</v>
      </c>
      <c r="K10" s="44"/>
      <c r="L10" s="44"/>
      <c r="M10" s="44"/>
      <c r="N10" s="44"/>
      <c r="O10" s="44">
        <v>1689.4</v>
      </c>
      <c r="P10" s="44"/>
      <c r="Q10" s="44"/>
      <c r="R10" s="44"/>
      <c r="S10" s="44"/>
      <c r="T10" s="44"/>
      <c r="U10" s="44"/>
      <c r="V10" s="44">
        <v>11.3</v>
      </c>
      <c r="W10" s="44"/>
      <c r="X10" s="44"/>
      <c r="Y10" s="44"/>
      <c r="Z10" s="44"/>
    </row>
    <row r="11" spans="1:26">
      <c r="A11" s="40">
        <v>1960</v>
      </c>
      <c r="B11" s="40"/>
      <c r="C11" s="44">
        <v>3.1</v>
      </c>
      <c r="D11" s="44"/>
      <c r="E11" s="44"/>
      <c r="F11" s="44">
        <v>3941.7</v>
      </c>
      <c r="G11" s="44"/>
      <c r="H11" s="44"/>
      <c r="I11" s="44"/>
      <c r="J11" s="44">
        <v>11.1</v>
      </c>
      <c r="K11" s="44"/>
      <c r="L11" s="44"/>
      <c r="M11" s="44"/>
      <c r="N11" s="44"/>
      <c r="O11" s="44">
        <v>2136.6999999999998</v>
      </c>
      <c r="P11" s="44"/>
      <c r="Q11" s="44"/>
      <c r="R11" s="44"/>
      <c r="S11" s="44"/>
      <c r="T11" s="44"/>
      <c r="U11" s="44"/>
      <c r="V11" s="44">
        <v>12.4</v>
      </c>
      <c r="W11" s="44"/>
      <c r="X11" s="44"/>
      <c r="Y11" s="44"/>
      <c r="Z11" s="44"/>
    </row>
    <row r="12" spans="1:26">
      <c r="A12" s="40">
        <v>1965</v>
      </c>
      <c r="B12" s="40"/>
      <c r="C12" s="44">
        <v>3.3</v>
      </c>
      <c r="D12" s="44"/>
      <c r="E12" s="44"/>
      <c r="F12" s="44">
        <v>4249.5</v>
      </c>
      <c r="G12" s="44"/>
      <c r="H12" s="44"/>
      <c r="I12" s="44"/>
      <c r="J12" s="44">
        <v>17.8</v>
      </c>
      <c r="K12" s="44"/>
      <c r="L12" s="44"/>
      <c r="M12" s="44"/>
      <c r="N12" s="44"/>
      <c r="O12" s="44">
        <v>2378</v>
      </c>
      <c r="P12" s="44"/>
      <c r="Q12" s="44"/>
      <c r="R12" s="44"/>
      <c r="S12" s="44"/>
      <c r="T12" s="44"/>
      <c r="U12" s="44"/>
      <c r="V12" s="44">
        <v>139.80000000000001</v>
      </c>
      <c r="W12" s="44"/>
      <c r="X12" s="44"/>
      <c r="Y12" s="44"/>
      <c r="Z12" s="44"/>
    </row>
    <row r="13" spans="1:26">
      <c r="A13" s="40">
        <v>1970</v>
      </c>
      <c r="B13" s="40"/>
      <c r="C13" s="44">
        <v>5.8</v>
      </c>
      <c r="D13" s="44"/>
      <c r="E13" s="44"/>
      <c r="F13" s="44">
        <v>7320.9</v>
      </c>
      <c r="G13" s="44"/>
      <c r="H13" s="44"/>
      <c r="I13" s="44"/>
      <c r="J13" s="44">
        <v>38.6</v>
      </c>
      <c r="K13" s="44"/>
      <c r="L13" s="44"/>
      <c r="M13" s="44"/>
      <c r="N13" s="44"/>
      <c r="O13" s="44">
        <v>1750.6</v>
      </c>
      <c r="P13" s="44"/>
      <c r="Q13" s="44"/>
      <c r="R13" s="44"/>
      <c r="S13" s="44"/>
      <c r="T13" s="44"/>
      <c r="U13" s="44"/>
      <c r="V13" s="44">
        <v>133.6</v>
      </c>
      <c r="W13" s="44"/>
      <c r="X13" s="44"/>
      <c r="Y13" s="44"/>
      <c r="Z13" s="44"/>
    </row>
    <row r="14" spans="1:26">
      <c r="A14" s="40">
        <v>1975</v>
      </c>
      <c r="B14" s="40"/>
      <c r="C14" s="44">
        <v>11.4</v>
      </c>
      <c r="D14" s="44"/>
      <c r="E14" s="44"/>
      <c r="F14" s="44">
        <v>17746.900000000001</v>
      </c>
      <c r="G14" s="44"/>
      <c r="H14" s="44"/>
      <c r="I14" s="44"/>
      <c r="J14" s="44">
        <v>130.19999999999999</v>
      </c>
      <c r="K14" s="44"/>
      <c r="L14" s="44"/>
      <c r="M14" s="44"/>
      <c r="N14" s="44"/>
      <c r="O14" s="44">
        <v>1031.8</v>
      </c>
      <c r="P14" s="44"/>
      <c r="Q14" s="44"/>
      <c r="R14" s="44"/>
      <c r="S14" s="44"/>
      <c r="T14" s="44"/>
      <c r="U14" s="44"/>
      <c r="V14" s="44">
        <v>87.3</v>
      </c>
      <c r="W14" s="44"/>
      <c r="X14" s="44"/>
      <c r="Y14" s="44"/>
      <c r="Z14" s="44"/>
    </row>
    <row r="15" spans="1:26">
      <c r="A15" s="40">
        <v>1980</v>
      </c>
      <c r="B15" s="40"/>
      <c r="C15" s="44">
        <v>14.9</v>
      </c>
      <c r="D15" s="44"/>
      <c r="E15" s="44"/>
      <c r="F15" s="44">
        <v>33292.400000000001</v>
      </c>
      <c r="G15" s="44"/>
      <c r="H15" s="44"/>
      <c r="I15" s="44"/>
      <c r="J15" s="44">
        <v>215.8</v>
      </c>
      <c r="K15" s="44"/>
      <c r="L15" s="44"/>
      <c r="M15" s="44"/>
      <c r="N15" s="44"/>
      <c r="O15" s="44">
        <v>2134</v>
      </c>
      <c r="P15" s="44"/>
      <c r="Q15" s="44"/>
      <c r="R15" s="44"/>
      <c r="S15" s="44"/>
      <c r="T15" s="44"/>
      <c r="U15" s="44"/>
      <c r="V15" s="44">
        <v>180.8</v>
      </c>
      <c r="W15" s="44"/>
      <c r="X15" s="44"/>
      <c r="Y15" s="44"/>
      <c r="Z15" s="44"/>
    </row>
    <row r="16" spans="1:26">
      <c r="A16" s="40">
        <v>1981</v>
      </c>
      <c r="B16" s="40"/>
      <c r="C16" s="44">
        <v>16.3</v>
      </c>
      <c r="D16" s="44"/>
      <c r="E16" s="44"/>
      <c r="F16" s="44">
        <v>36227.300000000003</v>
      </c>
      <c r="G16" s="44"/>
      <c r="H16" s="44"/>
      <c r="I16" s="44"/>
      <c r="J16" s="44">
        <v>180.6</v>
      </c>
      <c r="K16" s="44"/>
      <c r="L16" s="44"/>
      <c r="M16" s="44"/>
      <c r="N16" s="44"/>
      <c r="O16" s="44">
        <v>2499.1</v>
      </c>
      <c r="P16" s="44"/>
      <c r="Q16" s="44"/>
      <c r="R16" s="44"/>
      <c r="S16" s="44"/>
      <c r="T16" s="44"/>
      <c r="U16" s="44"/>
      <c r="V16" s="44">
        <v>211.1</v>
      </c>
      <c r="W16" s="44"/>
      <c r="X16" s="44"/>
      <c r="Y16" s="44"/>
      <c r="Z16" s="44"/>
    </row>
    <row r="17" spans="1:26">
      <c r="A17" s="40">
        <v>1982</v>
      </c>
      <c r="B17" s="40"/>
      <c r="C17" s="44">
        <v>17.2</v>
      </c>
      <c r="D17" s="44"/>
      <c r="E17" s="44"/>
      <c r="F17" s="44">
        <v>39529.4</v>
      </c>
      <c r="G17" s="44"/>
      <c r="H17" s="44"/>
      <c r="I17" s="44"/>
      <c r="J17" s="44">
        <v>234.5</v>
      </c>
      <c r="K17" s="44"/>
      <c r="L17" s="44"/>
      <c r="M17" s="44"/>
      <c r="N17" s="44"/>
      <c r="O17" s="44">
        <v>2526.9</v>
      </c>
      <c r="P17" s="44"/>
      <c r="Q17" s="44"/>
      <c r="R17" s="44"/>
      <c r="S17" s="44"/>
      <c r="T17" s="44"/>
      <c r="U17" s="44"/>
      <c r="V17" s="44">
        <v>229</v>
      </c>
      <c r="W17" s="44"/>
      <c r="X17" s="44"/>
      <c r="Y17" s="44"/>
      <c r="Z17" s="44"/>
    </row>
    <row r="18" spans="1:26">
      <c r="A18" s="40">
        <v>1983</v>
      </c>
      <c r="B18" s="40"/>
      <c r="C18" s="44">
        <v>20.9</v>
      </c>
      <c r="D18" s="44"/>
      <c r="E18" s="44"/>
      <c r="F18" s="44">
        <v>45275.5</v>
      </c>
      <c r="G18" s="44"/>
      <c r="H18" s="44"/>
      <c r="I18" s="44"/>
      <c r="J18" s="44">
        <v>239.4</v>
      </c>
      <c r="K18" s="44"/>
      <c r="L18" s="44"/>
      <c r="M18" s="44"/>
      <c r="N18" s="44"/>
      <c r="O18" s="44">
        <v>2841.1</v>
      </c>
      <c r="P18" s="44"/>
      <c r="Q18" s="44"/>
      <c r="R18" s="44"/>
      <c r="S18" s="44"/>
      <c r="T18" s="44"/>
      <c r="U18" s="44"/>
      <c r="V18" s="44">
        <v>226.2</v>
      </c>
      <c r="W18" s="44"/>
      <c r="X18" s="44"/>
      <c r="Y18" s="44"/>
      <c r="Z18" s="44"/>
    </row>
    <row r="19" spans="1:26">
      <c r="A19" s="40">
        <v>1984</v>
      </c>
      <c r="B19" s="40"/>
      <c r="C19" s="44">
        <v>22</v>
      </c>
      <c r="D19" s="44"/>
      <c r="E19" s="44"/>
      <c r="F19" s="44">
        <v>48704.5</v>
      </c>
      <c r="G19" s="44"/>
      <c r="H19" s="44"/>
      <c r="I19" s="44"/>
      <c r="J19" s="44">
        <v>246.5</v>
      </c>
      <c r="K19" s="44"/>
      <c r="L19" s="44"/>
      <c r="M19" s="44"/>
      <c r="N19" s="44"/>
      <c r="O19" s="44">
        <v>2929.6</v>
      </c>
      <c r="P19" s="44"/>
      <c r="Q19" s="44"/>
      <c r="R19" s="44"/>
      <c r="S19" s="44"/>
      <c r="T19" s="44"/>
      <c r="U19" s="44"/>
      <c r="V19" s="44">
        <v>265.39999999999998</v>
      </c>
      <c r="W19" s="44"/>
      <c r="X19" s="44"/>
      <c r="Y19" s="44"/>
      <c r="Z19" s="44"/>
    </row>
    <row r="20" spans="1:26">
      <c r="A20" s="40">
        <v>1985</v>
      </c>
      <c r="B20" s="40"/>
      <c r="C20" s="44">
        <v>23.1</v>
      </c>
      <c r="D20" s="44"/>
      <c r="E20" s="44"/>
      <c r="F20" s="44">
        <v>50036.2</v>
      </c>
      <c r="G20" s="44"/>
      <c r="H20" s="44"/>
      <c r="I20" s="44"/>
      <c r="J20" s="44">
        <v>251.5</v>
      </c>
      <c r="K20" s="44"/>
      <c r="L20" s="44"/>
      <c r="M20" s="44"/>
      <c r="N20" s="44"/>
      <c r="O20" s="44">
        <v>3876.6</v>
      </c>
      <c r="P20" s="44"/>
      <c r="Q20" s="44"/>
      <c r="R20" s="44"/>
      <c r="S20" s="44"/>
      <c r="T20" s="44"/>
      <c r="U20" s="44"/>
      <c r="V20" s="44">
        <v>229</v>
      </c>
      <c r="W20" s="44"/>
      <c r="X20" s="44"/>
      <c r="Y20" s="44"/>
      <c r="Z20" s="44"/>
    </row>
    <row r="21" spans="1:26">
      <c r="A21" s="40">
        <v>1986</v>
      </c>
      <c r="B21" s="40"/>
      <c r="C21" s="44">
        <v>30.3</v>
      </c>
      <c r="D21" s="44"/>
      <c r="E21" s="44"/>
      <c r="F21" s="44">
        <v>53397.2</v>
      </c>
      <c r="G21" s="44"/>
      <c r="H21" s="44"/>
      <c r="I21" s="44"/>
      <c r="J21" s="44">
        <v>310.89999999999998</v>
      </c>
      <c r="K21" s="44"/>
      <c r="L21" s="44"/>
      <c r="M21" s="44"/>
      <c r="N21" s="44"/>
      <c r="O21" s="44">
        <v>3904.4</v>
      </c>
      <c r="P21" s="44"/>
      <c r="Q21" s="44"/>
      <c r="R21" s="44"/>
      <c r="S21" s="44"/>
      <c r="T21" s="44"/>
      <c r="U21" s="44"/>
      <c r="V21" s="44">
        <v>289.5</v>
      </c>
      <c r="W21" s="44"/>
      <c r="X21" s="44"/>
      <c r="Y21" s="44"/>
      <c r="Z21" s="44"/>
    </row>
    <row r="22" spans="1:26">
      <c r="A22" s="40">
        <v>1987</v>
      </c>
      <c r="B22" s="40"/>
      <c r="C22" s="44">
        <v>30.6</v>
      </c>
      <c r="D22" s="44"/>
      <c r="E22" s="44"/>
      <c r="F22" s="44">
        <v>62490.3</v>
      </c>
      <c r="G22" s="44"/>
      <c r="H22" s="44"/>
      <c r="I22" s="44"/>
      <c r="J22" s="44">
        <v>581.6</v>
      </c>
      <c r="K22" s="44"/>
      <c r="L22" s="44"/>
      <c r="M22" s="44"/>
      <c r="N22" s="44"/>
      <c r="O22" s="44">
        <v>4650.3</v>
      </c>
      <c r="P22" s="44"/>
      <c r="Q22" s="44"/>
      <c r="R22" s="44"/>
      <c r="S22" s="44"/>
      <c r="T22" s="44"/>
      <c r="U22" s="44"/>
      <c r="V22" s="44">
        <v>481.1</v>
      </c>
      <c r="W22" s="44"/>
      <c r="X22" s="44"/>
      <c r="Y22" s="44"/>
      <c r="Z22" s="44"/>
    </row>
    <row r="23" spans="1:26">
      <c r="A23" s="40">
        <v>1988</v>
      </c>
      <c r="B23" s="40"/>
      <c r="C23" s="44">
        <v>28.8</v>
      </c>
      <c r="D23" s="44"/>
      <c r="E23" s="44"/>
      <c r="F23" s="44">
        <v>75677.899999999994</v>
      </c>
      <c r="G23" s="44"/>
      <c r="H23" s="44"/>
      <c r="I23" s="44"/>
      <c r="J23" s="44">
        <v>778.9</v>
      </c>
      <c r="K23" s="44"/>
      <c r="L23" s="44"/>
      <c r="M23" s="44"/>
      <c r="N23" s="44"/>
      <c r="O23" s="44">
        <v>5670.3</v>
      </c>
      <c r="P23" s="44"/>
      <c r="Q23" s="44"/>
      <c r="R23" s="44"/>
      <c r="S23" s="44"/>
      <c r="T23" s="44"/>
      <c r="U23" s="44"/>
      <c r="V23" s="44">
        <v>512.20000000000005</v>
      </c>
      <c r="W23" s="44"/>
      <c r="X23" s="44"/>
      <c r="Y23" s="44"/>
      <c r="Z23" s="44"/>
    </row>
    <row r="24" spans="1:26">
      <c r="A24" s="40">
        <v>1989</v>
      </c>
      <c r="B24" s="40"/>
      <c r="C24" s="44">
        <v>27.4</v>
      </c>
      <c r="D24" s="44"/>
      <c r="E24" s="44"/>
      <c r="F24" s="44">
        <v>77334.3</v>
      </c>
      <c r="G24" s="44"/>
      <c r="H24" s="44"/>
      <c r="I24" s="44"/>
      <c r="J24" s="44">
        <v>857.1</v>
      </c>
      <c r="K24" s="44"/>
      <c r="L24" s="44"/>
      <c r="M24" s="44"/>
      <c r="N24" s="44"/>
      <c r="O24" s="44">
        <v>7164.6</v>
      </c>
      <c r="P24" s="44"/>
      <c r="Q24" s="44"/>
      <c r="R24" s="44"/>
      <c r="S24" s="44"/>
      <c r="T24" s="44"/>
      <c r="U24" s="44"/>
      <c r="V24" s="44">
        <v>526.6</v>
      </c>
      <c r="W24" s="44"/>
      <c r="X24" s="44"/>
      <c r="Y24" s="44"/>
      <c r="Z24" s="44"/>
    </row>
    <row r="25" spans="1:26">
      <c r="A25" s="40">
        <v>1990</v>
      </c>
      <c r="B25" s="40"/>
      <c r="C25" s="44">
        <v>35.1</v>
      </c>
      <c r="D25" s="44"/>
      <c r="E25" s="44"/>
      <c r="F25" s="44">
        <v>74010.600000000006</v>
      </c>
      <c r="G25" s="44"/>
      <c r="H25" s="44"/>
      <c r="I25" s="44"/>
      <c r="J25" s="44">
        <v>729</v>
      </c>
      <c r="K25" s="44"/>
      <c r="L25" s="44"/>
      <c r="M25" s="44"/>
      <c r="N25" s="44"/>
      <c r="O25" s="44">
        <v>5477.9</v>
      </c>
      <c r="P25" s="44"/>
      <c r="Q25" s="44"/>
      <c r="R25" s="44"/>
      <c r="S25" s="44"/>
      <c r="T25" s="44"/>
      <c r="U25" s="44"/>
      <c r="V25" s="44">
        <v>441.3</v>
      </c>
      <c r="W25" s="44"/>
      <c r="X25" s="44"/>
      <c r="Y25" s="44"/>
      <c r="Z25" s="44"/>
    </row>
    <row r="26" spans="1:26">
      <c r="A26" s="40">
        <v>1991</v>
      </c>
      <c r="B26" s="40"/>
      <c r="C26" s="44">
        <v>38.700000000000003</v>
      </c>
      <c r="D26" s="44"/>
      <c r="E26" s="44"/>
      <c r="F26" s="44">
        <v>49151</v>
      </c>
      <c r="G26" s="44"/>
      <c r="H26" s="44"/>
      <c r="I26" s="44"/>
      <c r="J26" s="44">
        <v>683.4</v>
      </c>
      <c r="K26" s="44"/>
      <c r="L26" s="44"/>
      <c r="M26" s="44"/>
      <c r="N26" s="44"/>
      <c r="O26" s="44">
        <v>4977.1000000000004</v>
      </c>
      <c r="P26" s="44"/>
      <c r="Q26" s="44"/>
      <c r="R26" s="44"/>
      <c r="S26" s="44"/>
      <c r="T26" s="44"/>
      <c r="U26" s="44"/>
      <c r="V26" s="44">
        <v>375.8</v>
      </c>
      <c r="W26" s="44"/>
      <c r="X26" s="44"/>
      <c r="Y26" s="44"/>
      <c r="Z26" s="44"/>
    </row>
    <row r="27" spans="1:26">
      <c r="A27" s="40">
        <v>1992</v>
      </c>
      <c r="B27" s="40"/>
      <c r="C27" s="44">
        <v>29.3</v>
      </c>
      <c r="D27" s="44"/>
      <c r="E27" s="44"/>
      <c r="F27" s="44">
        <v>22353.4</v>
      </c>
      <c r="G27" s="44"/>
      <c r="H27" s="44"/>
      <c r="I27" s="44"/>
      <c r="J27" s="44">
        <v>392.7</v>
      </c>
      <c r="K27" s="44"/>
      <c r="L27" s="44"/>
      <c r="M27" s="44"/>
      <c r="N27" s="44"/>
      <c r="O27" s="44">
        <v>2409.9</v>
      </c>
      <c r="P27" s="44"/>
      <c r="Q27" s="44"/>
      <c r="R27" s="44"/>
      <c r="S27" s="44"/>
      <c r="T27" s="44"/>
      <c r="U27" s="44"/>
      <c r="V27" s="44">
        <v>127.1</v>
      </c>
      <c r="W27" s="44"/>
      <c r="X27" s="44"/>
      <c r="Y27" s="44"/>
      <c r="Z27" s="44"/>
    </row>
    <row r="28" spans="1:26">
      <c r="A28" s="40">
        <v>1993</v>
      </c>
      <c r="B28" s="40"/>
      <c r="C28" s="44">
        <v>43.1</v>
      </c>
      <c r="D28" s="44"/>
      <c r="E28" s="44"/>
      <c r="F28" s="44">
        <v>10086.200000000001</v>
      </c>
      <c r="G28" s="44"/>
      <c r="H28" s="44"/>
      <c r="I28" s="44"/>
      <c r="J28" s="44">
        <v>165.2</v>
      </c>
      <c r="K28" s="44"/>
      <c r="L28" s="44"/>
      <c r="M28" s="44"/>
      <c r="N28" s="44"/>
      <c r="O28" s="44">
        <v>996</v>
      </c>
      <c r="P28" s="44"/>
      <c r="Q28" s="44"/>
      <c r="R28" s="44"/>
      <c r="S28" s="44"/>
      <c r="T28" s="44"/>
      <c r="U28" s="44"/>
      <c r="V28" s="44">
        <v>31.2</v>
      </c>
      <c r="W28" s="44"/>
      <c r="X28" s="44"/>
      <c r="Y28" s="44"/>
      <c r="Z28" s="44"/>
    </row>
    <row r="29" spans="1:26">
      <c r="A29" s="40">
        <v>1994</v>
      </c>
      <c r="B29" s="40"/>
      <c r="C29" s="44">
        <v>70.5</v>
      </c>
      <c r="D29" s="44"/>
      <c r="E29" s="44"/>
      <c r="F29" s="44">
        <v>6774.4</v>
      </c>
      <c r="G29" s="44"/>
      <c r="H29" s="44"/>
      <c r="I29" s="44"/>
      <c r="J29" s="44">
        <v>161.80000000000001</v>
      </c>
      <c r="K29" s="44"/>
      <c r="L29" s="44"/>
      <c r="M29" s="44"/>
      <c r="N29" s="44"/>
      <c r="O29" s="44">
        <v>2850</v>
      </c>
      <c r="P29" s="44"/>
      <c r="Q29" s="44"/>
      <c r="R29" s="44"/>
      <c r="S29" s="44"/>
      <c r="T29" s="44"/>
      <c r="U29" s="44"/>
      <c r="V29" s="44">
        <v>42.8</v>
      </c>
      <c r="W29" s="44"/>
      <c r="X29" s="44"/>
      <c r="Y29" s="44"/>
      <c r="Z29" s="44"/>
    </row>
    <row r="30" spans="1:26">
      <c r="A30" s="40">
        <v>1995</v>
      </c>
      <c r="B30" s="40"/>
      <c r="C30" s="44">
        <v>86.4</v>
      </c>
      <c r="D30" s="44"/>
      <c r="E30" s="44"/>
      <c r="F30" s="44">
        <v>7365.7</v>
      </c>
      <c r="G30" s="44"/>
      <c r="H30" s="44"/>
      <c r="I30" s="44"/>
      <c r="J30" s="44">
        <v>77.3</v>
      </c>
      <c r="K30" s="44"/>
      <c r="L30" s="44"/>
      <c r="M30" s="44"/>
      <c r="N30" s="44"/>
      <c r="O30" s="44">
        <v>3817</v>
      </c>
      <c r="P30" s="44"/>
      <c r="Q30" s="44"/>
      <c r="R30" s="44"/>
      <c r="S30" s="44"/>
      <c r="T30" s="44"/>
      <c r="U30" s="44"/>
      <c r="V30" s="44">
        <v>28.9</v>
      </c>
      <c r="W30" s="44"/>
      <c r="X30" s="44"/>
      <c r="Y30" s="44"/>
      <c r="Z30" s="44"/>
    </row>
    <row r="31" spans="1:26">
      <c r="A31" s="40">
        <v>1996</v>
      </c>
      <c r="B31" s="40"/>
      <c r="C31" s="44">
        <v>97.3</v>
      </c>
      <c r="D31" s="44"/>
      <c r="E31" s="44"/>
      <c r="F31" s="44">
        <v>6118.5</v>
      </c>
      <c r="G31" s="44"/>
      <c r="H31" s="44"/>
      <c r="I31" s="44"/>
      <c r="J31" s="44">
        <v>88.9</v>
      </c>
      <c r="K31" s="44"/>
      <c r="L31" s="44"/>
      <c r="M31" s="44"/>
      <c r="N31" s="44"/>
      <c r="O31" s="44">
        <v>5251.8</v>
      </c>
      <c r="P31" s="44"/>
      <c r="Q31" s="44"/>
      <c r="R31" s="44"/>
      <c r="S31" s="44"/>
      <c r="T31" s="44"/>
      <c r="U31" s="44"/>
      <c r="V31" s="44">
        <v>14.8</v>
      </c>
      <c r="W31" s="44"/>
      <c r="X31" s="44"/>
      <c r="Y31" s="44"/>
      <c r="Z31" s="44"/>
    </row>
    <row r="32" spans="1:26">
      <c r="A32" s="40">
        <v>1997</v>
      </c>
      <c r="B32" s="40"/>
      <c r="C32" s="44">
        <v>99.7</v>
      </c>
      <c r="D32" s="44"/>
      <c r="E32" s="44"/>
      <c r="F32" s="44">
        <v>6770.5</v>
      </c>
      <c r="G32" s="44"/>
      <c r="H32" s="44"/>
      <c r="I32" s="44"/>
      <c r="J32" s="44">
        <v>117.6</v>
      </c>
      <c r="K32" s="44"/>
      <c r="L32" s="44"/>
      <c r="M32" s="44"/>
      <c r="N32" s="44"/>
      <c r="O32" s="44">
        <v>6253.7</v>
      </c>
      <c r="P32" s="44"/>
      <c r="Q32" s="44"/>
      <c r="R32" s="44"/>
      <c r="S32" s="44"/>
      <c r="T32" s="44"/>
      <c r="U32" s="44"/>
      <c r="V32" s="44">
        <v>19.600000000000001</v>
      </c>
      <c r="W32" s="44"/>
      <c r="X32" s="44"/>
      <c r="Y32" s="44"/>
      <c r="Z32" s="44"/>
    </row>
    <row r="33" spans="1:26">
      <c r="A33" s="40">
        <v>1998</v>
      </c>
      <c r="B33" s="40"/>
      <c r="C33" s="44">
        <v>69.7</v>
      </c>
      <c r="D33" s="44"/>
      <c r="E33" s="44"/>
      <c r="F33" s="44">
        <v>4717</v>
      </c>
      <c r="G33" s="44"/>
      <c r="H33" s="44"/>
      <c r="I33" s="44"/>
      <c r="J33" s="44">
        <v>107.3</v>
      </c>
      <c r="K33" s="44"/>
      <c r="L33" s="44"/>
      <c r="M33" s="44"/>
      <c r="N33" s="44"/>
      <c r="O33" s="44">
        <v>7687.6</v>
      </c>
      <c r="P33" s="44"/>
      <c r="Q33" s="44"/>
      <c r="R33" s="44"/>
      <c r="S33" s="44"/>
      <c r="T33" s="44"/>
      <c r="U33" s="44"/>
      <c r="V33" s="44">
        <v>158.5</v>
      </c>
      <c r="W33" s="44"/>
      <c r="X33" s="44"/>
      <c r="Y33" s="44"/>
      <c r="Z33" s="44"/>
    </row>
    <row r="34" spans="1:26">
      <c r="A34" s="40">
        <v>1999</v>
      </c>
      <c r="B34" s="40"/>
      <c r="C34" s="44">
        <v>124.5</v>
      </c>
      <c r="D34" s="44"/>
      <c r="E34" s="44"/>
      <c r="F34" s="44">
        <v>4054.2</v>
      </c>
      <c r="G34" s="44"/>
      <c r="H34" s="44"/>
      <c r="I34" s="44"/>
      <c r="J34" s="44">
        <v>15.9</v>
      </c>
      <c r="K34" s="44"/>
      <c r="L34" s="44"/>
      <c r="M34" s="44"/>
      <c r="N34" s="44"/>
      <c r="O34" s="44">
        <v>20124.7</v>
      </c>
      <c r="P34" s="44"/>
      <c r="Q34" s="44"/>
      <c r="R34" s="44"/>
      <c r="S34" s="44"/>
      <c r="T34" s="44"/>
      <c r="U34" s="44"/>
      <c r="V34" s="44">
        <v>18.3</v>
      </c>
      <c r="W34" s="44"/>
      <c r="X34" s="44"/>
      <c r="Y34" s="44"/>
      <c r="Z34" s="44"/>
    </row>
    <row r="35" spans="1:26">
      <c r="A35" s="40">
        <v>2000</v>
      </c>
      <c r="B35" s="40"/>
      <c r="C35" s="44">
        <v>52.8</v>
      </c>
      <c r="D35" s="44"/>
      <c r="E35" s="44"/>
      <c r="F35" s="44">
        <v>2145</v>
      </c>
      <c r="G35" s="44"/>
      <c r="H35" s="44"/>
      <c r="I35" s="44"/>
      <c r="J35" s="44">
        <v>5.5</v>
      </c>
      <c r="K35" s="44"/>
      <c r="L35" s="44"/>
      <c r="M35" s="44"/>
      <c r="N35" s="44"/>
      <c r="O35" s="44">
        <v>7457.6</v>
      </c>
      <c r="P35" s="44"/>
      <c r="Q35" s="44"/>
      <c r="R35" s="44"/>
      <c r="S35" s="44"/>
      <c r="T35" s="44"/>
      <c r="U35" s="44"/>
      <c r="V35" s="44">
        <v>8.4</v>
      </c>
      <c r="W35" s="44"/>
      <c r="X35" s="44"/>
      <c r="Y35" s="44"/>
      <c r="Z35" s="44"/>
    </row>
    <row r="36" spans="1:26">
      <c r="A36" s="40">
        <v>2001</v>
      </c>
      <c r="B36" s="40"/>
      <c r="C36" s="44">
        <v>197.7</v>
      </c>
      <c r="D36" s="44"/>
      <c r="E36" s="44"/>
      <c r="F36" s="44">
        <v>1594.7</v>
      </c>
      <c r="G36" s="44"/>
      <c r="H36" s="44"/>
      <c r="I36" s="44"/>
      <c r="J36" s="44">
        <v>4.7</v>
      </c>
      <c r="K36" s="44"/>
      <c r="L36" s="44"/>
      <c r="M36" s="44"/>
      <c r="N36" s="44"/>
      <c r="O36" s="44">
        <v>10490.9</v>
      </c>
      <c r="P36" s="44"/>
      <c r="Q36" s="44"/>
      <c r="R36" s="44"/>
      <c r="S36" s="44"/>
      <c r="T36" s="44"/>
      <c r="U36" s="44"/>
      <c r="V36" s="44">
        <v>31.6</v>
      </c>
      <c r="W36" s="44"/>
      <c r="X36" s="44"/>
      <c r="Y36" s="44"/>
      <c r="Z36" s="44"/>
    </row>
    <row r="37" spans="1:26">
      <c r="A37" s="40">
        <v>2002</v>
      </c>
      <c r="B37" s="40"/>
      <c r="C37" s="44">
        <v>206.2</v>
      </c>
      <c r="D37" s="44"/>
      <c r="E37" s="44"/>
      <c r="F37" s="44">
        <v>2856.3</v>
      </c>
      <c r="G37" s="44"/>
      <c r="H37" s="44"/>
      <c r="I37" s="44"/>
      <c r="J37" s="44">
        <v>6.1</v>
      </c>
      <c r="K37" s="44"/>
      <c r="L37" s="44"/>
      <c r="M37" s="44"/>
      <c r="N37" s="44"/>
      <c r="O37" s="44">
        <v>17909.8</v>
      </c>
      <c r="P37" s="44"/>
      <c r="Q37" s="44"/>
      <c r="R37" s="44"/>
      <c r="S37" s="44"/>
      <c r="T37" s="44"/>
      <c r="U37" s="44"/>
      <c r="V37" s="44">
        <v>74.599999999999994</v>
      </c>
      <c r="W37" s="44"/>
      <c r="X37" s="44"/>
      <c r="Y37" s="44"/>
      <c r="Z37" s="44"/>
    </row>
    <row r="38" spans="1:26">
      <c r="A38" s="40">
        <v>2003</v>
      </c>
      <c r="B38" s="40"/>
      <c r="C38" s="44">
        <v>254.2</v>
      </c>
      <c r="D38" s="44"/>
      <c r="E38" s="44"/>
      <c r="F38" s="44">
        <v>3427.5</v>
      </c>
      <c r="G38" s="44"/>
      <c r="H38" s="44"/>
      <c r="I38" s="44"/>
      <c r="J38" s="44">
        <v>7.4</v>
      </c>
      <c r="K38" s="44"/>
      <c r="L38" s="44"/>
      <c r="M38" s="44"/>
      <c r="N38" s="44"/>
      <c r="O38" s="44">
        <v>27409.4</v>
      </c>
      <c r="P38" s="44"/>
      <c r="Q38" s="44"/>
      <c r="R38" s="44"/>
      <c r="S38" s="44"/>
      <c r="T38" s="44"/>
      <c r="U38" s="44"/>
      <c r="V38" s="44">
        <v>84.5</v>
      </c>
      <c r="W38" s="44"/>
      <c r="X38" s="44"/>
      <c r="Y38" s="44"/>
      <c r="Z38" s="44"/>
    </row>
    <row r="39" spans="1:26">
      <c r="A39" s="40">
        <v>2004</v>
      </c>
      <c r="B39" s="40"/>
      <c r="C39" s="44">
        <v>437.1</v>
      </c>
      <c r="D39" s="44"/>
      <c r="E39" s="44"/>
      <c r="F39" s="44">
        <v>4625.1000000000004</v>
      </c>
      <c r="G39" s="44"/>
      <c r="H39" s="44"/>
      <c r="I39" s="44"/>
      <c r="J39" s="44">
        <v>9.3000000000000007</v>
      </c>
      <c r="K39" s="44"/>
      <c r="L39" s="44"/>
      <c r="M39" s="44"/>
      <c r="N39" s="44"/>
      <c r="O39" s="44">
        <v>31335.599999999999</v>
      </c>
      <c r="P39" s="44"/>
      <c r="Q39" s="44"/>
      <c r="R39" s="44"/>
      <c r="S39" s="44"/>
      <c r="T39" s="44"/>
      <c r="U39" s="44"/>
      <c r="V39" s="44">
        <v>102</v>
      </c>
      <c r="W39" s="44"/>
      <c r="X39" s="44"/>
      <c r="Y39" s="44"/>
      <c r="Z39" s="44"/>
    </row>
    <row r="40" spans="1:26">
      <c r="A40" s="40">
        <v>2005</v>
      </c>
      <c r="B40" s="40"/>
      <c r="C40" s="44">
        <v>558.20000000000005</v>
      </c>
      <c r="D40" s="44"/>
      <c r="E40" s="44"/>
      <c r="F40" s="44">
        <v>5245.6</v>
      </c>
      <c r="G40" s="44"/>
      <c r="H40" s="44"/>
      <c r="I40" s="44"/>
      <c r="J40" s="44">
        <v>11.4</v>
      </c>
      <c r="K40" s="44"/>
      <c r="L40" s="44"/>
      <c r="M40" s="44"/>
      <c r="N40" s="44"/>
      <c r="O40" s="44">
        <v>34343.9</v>
      </c>
      <c r="P40" s="44"/>
      <c r="Q40" s="44"/>
      <c r="R40" s="44"/>
      <c r="S40" s="44"/>
      <c r="T40" s="44"/>
      <c r="U40" s="44"/>
      <c r="V40" s="44">
        <v>99.2</v>
      </c>
      <c r="W40" s="44"/>
      <c r="X40" s="44"/>
      <c r="Y40" s="44"/>
      <c r="Z40" s="44"/>
    </row>
    <row r="41" spans="1:26">
      <c r="A41" s="40">
        <v>2006</v>
      </c>
      <c r="B41" s="40"/>
      <c r="C41" s="44">
        <v>560.29999999999995</v>
      </c>
      <c r="D41" s="44"/>
      <c r="E41" s="44"/>
      <c r="F41" s="44">
        <v>6870</v>
      </c>
      <c r="G41" s="44"/>
      <c r="H41" s="44"/>
      <c r="I41" s="44"/>
      <c r="J41" s="44">
        <v>18.5</v>
      </c>
      <c r="K41" s="44"/>
      <c r="L41" s="44"/>
      <c r="M41" s="44"/>
      <c r="N41" s="44"/>
      <c r="O41" s="44">
        <v>36190</v>
      </c>
      <c r="P41" s="44"/>
      <c r="Q41" s="44"/>
      <c r="R41" s="44"/>
      <c r="S41" s="44"/>
      <c r="T41" s="44"/>
      <c r="U41" s="44"/>
      <c r="V41" s="44">
        <v>110.6</v>
      </c>
      <c r="W41" s="44"/>
      <c r="X41" s="44"/>
      <c r="Y41" s="44"/>
      <c r="Z41" s="44"/>
    </row>
    <row r="42" spans="1:26">
      <c r="A42" s="40">
        <v>2007</v>
      </c>
      <c r="B42" s="40"/>
      <c r="C42" s="44">
        <v>688.3</v>
      </c>
      <c r="D42" s="44"/>
      <c r="E42" s="44"/>
      <c r="F42" s="44">
        <v>14965.2</v>
      </c>
      <c r="G42" s="44"/>
      <c r="H42" s="44"/>
      <c r="I42" s="44"/>
      <c r="J42" s="44">
        <v>20.100000000000001</v>
      </c>
      <c r="K42" s="44"/>
      <c r="L42" s="44"/>
      <c r="M42" s="44"/>
      <c r="N42" s="44"/>
      <c r="O42" s="44">
        <v>38036.1</v>
      </c>
      <c r="P42" s="44"/>
      <c r="Q42" s="44"/>
      <c r="R42" s="44"/>
      <c r="S42" s="44"/>
      <c r="T42" s="44"/>
      <c r="U42" s="44"/>
      <c r="V42" s="44">
        <v>149.6</v>
      </c>
      <c r="W42" s="44"/>
      <c r="X42" s="44"/>
      <c r="Y42" s="44"/>
      <c r="Z42" s="44"/>
    </row>
    <row r="43" spans="1:26">
      <c r="A43" s="40">
        <v>2008</v>
      </c>
      <c r="B43" s="40"/>
      <c r="C43" s="44">
        <v>920.1</v>
      </c>
      <c r="D43" s="44"/>
      <c r="E43" s="44"/>
      <c r="F43" s="44">
        <v>10668</v>
      </c>
      <c r="G43" s="44"/>
      <c r="H43" s="44"/>
      <c r="I43" s="44"/>
      <c r="J43" s="44">
        <v>25.4</v>
      </c>
      <c r="K43" s="44"/>
      <c r="L43" s="44"/>
      <c r="M43" s="44"/>
      <c r="N43" s="44"/>
      <c r="O43" s="44">
        <v>40053.699999999997</v>
      </c>
      <c r="P43" s="44"/>
      <c r="Q43" s="44"/>
      <c r="R43" s="44"/>
      <c r="S43" s="44"/>
      <c r="T43" s="44"/>
      <c r="U43" s="44"/>
      <c r="V43" s="44">
        <v>160.30000000000001</v>
      </c>
      <c r="W43" s="44"/>
      <c r="X43" s="44"/>
      <c r="Y43" s="44"/>
      <c r="Z43" s="44"/>
    </row>
    <row r="44" spans="1:26">
      <c r="A44" s="40">
        <v>2009</v>
      </c>
      <c r="B44" s="40"/>
      <c r="C44" s="44">
        <v>961.5</v>
      </c>
      <c r="D44" s="44"/>
      <c r="E44" s="44"/>
      <c r="F44" s="44">
        <v>10962</v>
      </c>
      <c r="G44" s="44"/>
      <c r="H44" s="44"/>
      <c r="I44" s="44"/>
      <c r="J44" s="44">
        <v>26.1</v>
      </c>
      <c r="K44" s="44"/>
      <c r="L44" s="44"/>
      <c r="M44" s="44"/>
      <c r="N44" s="44"/>
      <c r="O44" s="44">
        <v>40193.1</v>
      </c>
      <c r="P44" s="44"/>
      <c r="Q44" s="44"/>
      <c r="R44" s="44"/>
      <c r="S44" s="44"/>
      <c r="T44" s="44"/>
      <c r="U44" s="44"/>
      <c r="V44" s="44">
        <v>160.6</v>
      </c>
      <c r="W44" s="44"/>
      <c r="X44" s="44"/>
      <c r="Y44" s="44"/>
      <c r="Z44" s="44"/>
    </row>
    <row r="45" spans="1:26">
      <c r="A45" s="41">
        <v>2010</v>
      </c>
      <c r="B45" s="41"/>
      <c r="C45" s="45">
        <v>1329.1</v>
      </c>
      <c r="D45" s="45"/>
      <c r="E45" s="45"/>
      <c r="F45" s="45">
        <v>11320</v>
      </c>
      <c r="G45" s="45"/>
      <c r="H45" s="45"/>
      <c r="I45" s="45"/>
      <c r="J45" s="45">
        <v>28.3</v>
      </c>
      <c r="K45" s="45"/>
      <c r="L45" s="45"/>
      <c r="M45" s="45"/>
      <c r="N45" s="45"/>
      <c r="O45" s="45">
        <v>41812.300000000003</v>
      </c>
      <c r="P45" s="45"/>
      <c r="Q45" s="45"/>
      <c r="R45" s="45"/>
      <c r="S45" s="45"/>
      <c r="T45" s="45"/>
      <c r="U45" s="45"/>
      <c r="V45" s="45">
        <v>163.19999999999999</v>
      </c>
      <c r="W45" s="45"/>
      <c r="X45" s="45"/>
      <c r="Y45" s="45"/>
      <c r="Z45" s="45"/>
    </row>
    <row r="46" spans="1:26" ht="15.75">
      <c r="A46" s="40">
        <v>2011</v>
      </c>
      <c r="B46" s="40"/>
      <c r="C46" s="42">
        <f>1774225.6/1000</f>
        <v>1774.2256</v>
      </c>
      <c r="D46" s="42"/>
      <c r="E46" s="42"/>
      <c r="F46" s="43">
        <v>11699.3</v>
      </c>
      <c r="G46" s="43"/>
      <c r="H46" s="43"/>
      <c r="I46" s="31"/>
      <c r="J46" s="43">
        <v>34.5</v>
      </c>
      <c r="K46" s="43"/>
      <c r="L46" s="43"/>
      <c r="M46" s="31"/>
      <c r="N46" s="31"/>
      <c r="O46" s="43">
        <v>54260.1</v>
      </c>
      <c r="P46" s="43"/>
      <c r="Q46" s="31"/>
      <c r="R46" s="31"/>
      <c r="S46" s="31"/>
      <c r="T46" s="31"/>
      <c r="U46" s="31"/>
      <c r="V46" s="42">
        <f>198474/1000</f>
        <v>198.47399999999999</v>
      </c>
      <c r="W46" s="42"/>
      <c r="X46" s="42"/>
      <c r="Y46" s="16"/>
      <c r="Z46" s="16"/>
    </row>
    <row r="47" spans="1:26" ht="15.75">
      <c r="A47" s="41">
        <v>2012</v>
      </c>
      <c r="B47" s="41"/>
      <c r="C47" s="42">
        <f>1983956.8/1000</f>
        <v>1983.9568000000002</v>
      </c>
      <c r="D47" s="42"/>
      <c r="E47" s="42"/>
      <c r="F47" s="42">
        <v>12546</v>
      </c>
      <c r="G47" s="42"/>
      <c r="H47" s="42"/>
      <c r="I47" s="31"/>
      <c r="J47" s="43">
        <v>36.9</v>
      </c>
      <c r="K47" s="43"/>
      <c r="L47" s="43"/>
      <c r="M47" s="31"/>
      <c r="N47" s="31"/>
      <c r="O47" s="43">
        <v>59883.5</v>
      </c>
      <c r="P47" s="43"/>
      <c r="Q47" s="31"/>
      <c r="R47" s="31"/>
      <c r="S47" s="31"/>
      <c r="T47" s="31"/>
      <c r="U47" s="31"/>
      <c r="V47" s="42">
        <f>217488/1000</f>
        <v>217.488</v>
      </c>
      <c r="W47" s="42"/>
      <c r="X47" s="42"/>
      <c r="Y47" s="16"/>
      <c r="Z47" s="16"/>
    </row>
    <row r="48" spans="1:26" ht="15.75">
      <c r="A48" s="40">
        <v>2013</v>
      </c>
      <c r="B48" s="40"/>
      <c r="C48" s="42">
        <f>2001468.8/1000</f>
        <v>2001.4688000000001</v>
      </c>
      <c r="D48" s="42"/>
      <c r="E48" s="42"/>
      <c r="F48" s="43">
        <v>12925.7</v>
      </c>
      <c r="G48" s="43"/>
      <c r="H48" s="43"/>
      <c r="I48" s="31"/>
      <c r="J48" s="43">
        <v>38.299999999999997</v>
      </c>
      <c r="K48" s="43"/>
      <c r="L48" s="43"/>
      <c r="M48" s="31"/>
      <c r="N48" s="31"/>
      <c r="O48" s="42">
        <v>61316</v>
      </c>
      <c r="P48" s="42"/>
      <c r="Q48" s="31"/>
      <c r="R48" s="31"/>
      <c r="S48" s="31"/>
      <c r="T48" s="31"/>
      <c r="U48" s="31"/>
      <c r="V48" s="42">
        <f>220598/1000</f>
        <v>220.59800000000001</v>
      </c>
      <c r="W48" s="42"/>
      <c r="X48" s="42"/>
      <c r="Y48" s="16"/>
      <c r="Z48" s="16"/>
    </row>
    <row r="49" spans="1:26" ht="15.75">
      <c r="A49" s="41">
        <v>2014</v>
      </c>
      <c r="B49" s="41"/>
      <c r="C49" s="42">
        <f>2115163/1000</f>
        <v>2115.163</v>
      </c>
      <c r="D49" s="42"/>
      <c r="E49" s="42"/>
      <c r="F49" s="42">
        <v>13802</v>
      </c>
      <c r="G49" s="42"/>
      <c r="H49" s="42"/>
      <c r="I49" s="31"/>
      <c r="J49" s="43">
        <v>41.2</v>
      </c>
      <c r="K49" s="43"/>
      <c r="L49" s="43"/>
      <c r="M49" s="31"/>
      <c r="N49" s="31"/>
      <c r="O49" s="42">
        <v>63452</v>
      </c>
      <c r="P49" s="42"/>
      <c r="Q49" s="31"/>
      <c r="R49" s="31"/>
      <c r="S49" s="31"/>
      <c r="T49" s="31"/>
      <c r="U49" s="31"/>
      <c r="V49" s="43">
        <f>228150/1000</f>
        <v>228.15</v>
      </c>
      <c r="W49" s="43"/>
      <c r="X49" s="43"/>
      <c r="Y49" s="16"/>
      <c r="Z49" s="16"/>
    </row>
    <row r="50" spans="1:26" ht="15.75">
      <c r="A50" s="41">
        <v>2015</v>
      </c>
      <c r="B50" s="41"/>
      <c r="C50" s="42">
        <v>2258.4</v>
      </c>
      <c r="D50" s="42"/>
      <c r="E50" s="42"/>
      <c r="F50" s="42">
        <v>14850.3</v>
      </c>
      <c r="G50" s="42"/>
      <c r="H50" s="42"/>
      <c r="I50" s="31"/>
      <c r="J50" s="43">
        <v>44.3</v>
      </c>
      <c r="K50" s="43"/>
      <c r="L50" s="43"/>
      <c r="M50" s="31"/>
      <c r="N50" s="31"/>
      <c r="O50" s="42">
        <v>67200.100000000006</v>
      </c>
      <c r="P50" s="42"/>
      <c r="Q50" s="31"/>
      <c r="R50" s="31"/>
      <c r="S50" s="31"/>
      <c r="T50" s="31"/>
      <c r="U50" s="31"/>
      <c r="V50" s="43">
        <v>243.3</v>
      </c>
      <c r="W50" s="43"/>
      <c r="X50" s="43"/>
    </row>
    <row r="51" spans="1:26" ht="15.75">
      <c r="A51" s="41">
        <v>2016</v>
      </c>
      <c r="B51" s="41"/>
      <c r="C51" s="42">
        <v>2531.6</v>
      </c>
      <c r="D51" s="42"/>
      <c r="E51" s="42"/>
      <c r="F51" s="42">
        <v>16961.099999999999</v>
      </c>
      <c r="G51" s="42"/>
      <c r="H51" s="42"/>
      <c r="I51" s="36"/>
      <c r="J51" s="43">
        <v>50.6</v>
      </c>
      <c r="K51" s="43"/>
      <c r="L51" s="43"/>
      <c r="M51" s="36"/>
      <c r="N51" s="36"/>
      <c r="O51" s="42">
        <v>78088.800000000003</v>
      </c>
      <c r="P51" s="42"/>
      <c r="Q51" s="36"/>
      <c r="R51" s="36"/>
      <c r="S51" s="36"/>
      <c r="T51" s="36"/>
      <c r="U51" s="36"/>
      <c r="V51" s="43">
        <v>281.2</v>
      </c>
      <c r="W51" s="43"/>
      <c r="X51" s="43"/>
    </row>
    <row r="52" spans="1:26" ht="15.75">
      <c r="A52" s="38">
        <v>2017</v>
      </c>
      <c r="B52" s="38"/>
      <c r="C52" s="39">
        <v>2848</v>
      </c>
      <c r="D52" s="39"/>
      <c r="E52" s="39"/>
      <c r="F52" s="39">
        <v>19062.5</v>
      </c>
      <c r="G52" s="39"/>
      <c r="H52" s="39"/>
      <c r="I52" s="37"/>
      <c r="J52" s="39">
        <v>56.7</v>
      </c>
      <c r="K52" s="39"/>
      <c r="L52" s="39"/>
      <c r="M52" s="37"/>
      <c r="N52" s="37"/>
      <c r="O52" s="39">
        <v>87720.9</v>
      </c>
      <c r="P52" s="39"/>
      <c r="Q52" s="37"/>
      <c r="R52" s="37"/>
      <c r="S52" s="37"/>
      <c r="T52" s="37"/>
      <c r="U52" s="37"/>
      <c r="V52" s="39">
        <v>313.2</v>
      </c>
      <c r="W52" s="39"/>
      <c r="X52" s="39"/>
    </row>
    <row r="53" spans="1:26">
      <c r="J53" s="8"/>
      <c r="K53" s="8"/>
      <c r="L53" s="8"/>
    </row>
  </sheetData>
  <mergeCells count="273">
    <mergeCell ref="A50:B50"/>
    <mergeCell ref="C50:E50"/>
    <mergeCell ref="F50:H50"/>
    <mergeCell ref="J50:L50"/>
    <mergeCell ref="O50:P50"/>
    <mergeCell ref="V50:X50"/>
    <mergeCell ref="F46:H46"/>
    <mergeCell ref="F47:H47"/>
    <mergeCell ref="F48:H48"/>
    <mergeCell ref="F49:H49"/>
    <mergeCell ref="J46:L46"/>
    <mergeCell ref="J47:L47"/>
    <mergeCell ref="J48:L48"/>
    <mergeCell ref="J49:L49"/>
    <mergeCell ref="O46:P46"/>
    <mergeCell ref="O47:P47"/>
    <mergeCell ref="O48:P48"/>
    <mergeCell ref="O49:P49"/>
    <mergeCell ref="F9:I9"/>
    <mergeCell ref="J9:N9"/>
    <mergeCell ref="O9:U9"/>
    <mergeCell ref="V9:Z9"/>
    <mergeCell ref="A1:X1"/>
    <mergeCell ref="A4:X4"/>
    <mergeCell ref="Y4:Z4"/>
    <mergeCell ref="A5:B8"/>
    <mergeCell ref="C5:E8"/>
    <mergeCell ref="F5:I8"/>
    <mergeCell ref="J5:N8"/>
    <mergeCell ref="O5:U8"/>
    <mergeCell ref="V5:Z8"/>
    <mergeCell ref="A9:B9"/>
    <mergeCell ref="C9:E9"/>
    <mergeCell ref="F11:I11"/>
    <mergeCell ref="J11:N11"/>
    <mergeCell ref="O11:U11"/>
    <mergeCell ref="V11:Z11"/>
    <mergeCell ref="A10:B10"/>
    <mergeCell ref="C10:E10"/>
    <mergeCell ref="F10:I10"/>
    <mergeCell ref="J10:N10"/>
    <mergeCell ref="O10:U10"/>
    <mergeCell ref="V10:Z10"/>
    <mergeCell ref="A11:B11"/>
    <mergeCell ref="C11:E11"/>
    <mergeCell ref="F13:I13"/>
    <mergeCell ref="J13:N13"/>
    <mergeCell ref="O13:U13"/>
    <mergeCell ref="V13:Z13"/>
    <mergeCell ref="A12:B12"/>
    <mergeCell ref="C12:E12"/>
    <mergeCell ref="F12:I12"/>
    <mergeCell ref="J12:N12"/>
    <mergeCell ref="O12:U12"/>
    <mergeCell ref="V12:Z12"/>
    <mergeCell ref="A13:B13"/>
    <mergeCell ref="C13:E13"/>
    <mergeCell ref="F15:I15"/>
    <mergeCell ref="J15:N15"/>
    <mergeCell ref="O15:U15"/>
    <mergeCell ref="V15:Z15"/>
    <mergeCell ref="A14:B14"/>
    <mergeCell ref="C14:E14"/>
    <mergeCell ref="F14:I14"/>
    <mergeCell ref="J14:N14"/>
    <mergeCell ref="O14:U14"/>
    <mergeCell ref="V14:Z14"/>
    <mergeCell ref="A15:B15"/>
    <mergeCell ref="C15:E15"/>
    <mergeCell ref="F17:I17"/>
    <mergeCell ref="J17:N17"/>
    <mergeCell ref="O17:U17"/>
    <mergeCell ref="V17:Z17"/>
    <mergeCell ref="A16:B16"/>
    <mergeCell ref="C16:E16"/>
    <mergeCell ref="F16:I16"/>
    <mergeCell ref="J16:N16"/>
    <mergeCell ref="O16:U16"/>
    <mergeCell ref="V16:Z16"/>
    <mergeCell ref="A17:B17"/>
    <mergeCell ref="C17:E17"/>
    <mergeCell ref="F19:I19"/>
    <mergeCell ref="J19:N19"/>
    <mergeCell ref="O19:U19"/>
    <mergeCell ref="V19:Z19"/>
    <mergeCell ref="A18:B18"/>
    <mergeCell ref="C18:E18"/>
    <mergeCell ref="F18:I18"/>
    <mergeCell ref="J18:N18"/>
    <mergeCell ref="O18:U18"/>
    <mergeCell ref="V18:Z18"/>
    <mergeCell ref="A19:B19"/>
    <mergeCell ref="C19:E19"/>
    <mergeCell ref="F21:I21"/>
    <mergeCell ref="J21:N21"/>
    <mergeCell ref="O21:U21"/>
    <mergeCell ref="V21:Z21"/>
    <mergeCell ref="A20:B20"/>
    <mergeCell ref="C20:E20"/>
    <mergeCell ref="F20:I20"/>
    <mergeCell ref="J20:N20"/>
    <mergeCell ref="O20:U20"/>
    <mergeCell ref="V20:Z20"/>
    <mergeCell ref="A21:B21"/>
    <mergeCell ref="C21:E21"/>
    <mergeCell ref="F23:I23"/>
    <mergeCell ref="J23:N23"/>
    <mergeCell ref="O23:U23"/>
    <mergeCell ref="V23:Z23"/>
    <mergeCell ref="A22:B22"/>
    <mergeCell ref="C22:E22"/>
    <mergeCell ref="F22:I22"/>
    <mergeCell ref="J22:N22"/>
    <mergeCell ref="O22:U22"/>
    <mergeCell ref="V22:Z22"/>
    <mergeCell ref="A23:B23"/>
    <mergeCell ref="C23:E23"/>
    <mergeCell ref="A25:B25"/>
    <mergeCell ref="C25:E25"/>
    <mergeCell ref="F25:I25"/>
    <mergeCell ref="J25:N25"/>
    <mergeCell ref="O25:U25"/>
    <mergeCell ref="V25:Z25"/>
    <mergeCell ref="A24:B24"/>
    <mergeCell ref="C24:E24"/>
    <mergeCell ref="F24:I24"/>
    <mergeCell ref="J24:N24"/>
    <mergeCell ref="O24:U24"/>
    <mergeCell ref="V24:Z24"/>
    <mergeCell ref="A27:B27"/>
    <mergeCell ref="C27:E27"/>
    <mergeCell ref="F27:I27"/>
    <mergeCell ref="J27:N27"/>
    <mergeCell ref="O27:U27"/>
    <mergeCell ref="V27:Z27"/>
    <mergeCell ref="A26:B26"/>
    <mergeCell ref="C26:E26"/>
    <mergeCell ref="F26:I26"/>
    <mergeCell ref="J26:N26"/>
    <mergeCell ref="O26:U26"/>
    <mergeCell ref="V26:Z26"/>
    <mergeCell ref="A29:B29"/>
    <mergeCell ref="C29:E29"/>
    <mergeCell ref="F29:I29"/>
    <mergeCell ref="J29:N29"/>
    <mergeCell ref="O29:U29"/>
    <mergeCell ref="V29:Z29"/>
    <mergeCell ref="A28:B28"/>
    <mergeCell ref="C28:E28"/>
    <mergeCell ref="F28:I28"/>
    <mergeCell ref="J28:N28"/>
    <mergeCell ref="O28:U28"/>
    <mergeCell ref="V28:Z28"/>
    <mergeCell ref="A31:B31"/>
    <mergeCell ref="C31:E31"/>
    <mergeCell ref="F31:I31"/>
    <mergeCell ref="J31:N31"/>
    <mergeCell ref="O31:U31"/>
    <mergeCell ref="V31:Z31"/>
    <mergeCell ref="A30:B30"/>
    <mergeCell ref="C30:E30"/>
    <mergeCell ref="F30:I30"/>
    <mergeCell ref="J30:N30"/>
    <mergeCell ref="O30:U30"/>
    <mergeCell ref="V30:Z30"/>
    <mergeCell ref="A33:B33"/>
    <mergeCell ref="C33:E33"/>
    <mergeCell ref="F33:I33"/>
    <mergeCell ref="J33:N33"/>
    <mergeCell ref="O33:U33"/>
    <mergeCell ref="V33:Z33"/>
    <mergeCell ref="A32:B32"/>
    <mergeCell ref="C32:E32"/>
    <mergeCell ref="F32:I32"/>
    <mergeCell ref="J32:N32"/>
    <mergeCell ref="O32:U32"/>
    <mergeCell ref="V32:Z32"/>
    <mergeCell ref="A35:B35"/>
    <mergeCell ref="C35:E35"/>
    <mergeCell ref="F35:I35"/>
    <mergeCell ref="J35:N35"/>
    <mergeCell ref="O35:U35"/>
    <mergeCell ref="V35:Z35"/>
    <mergeCell ref="A34:B34"/>
    <mergeCell ref="C34:E34"/>
    <mergeCell ref="F34:I34"/>
    <mergeCell ref="J34:N34"/>
    <mergeCell ref="O34:U34"/>
    <mergeCell ref="V34:Z34"/>
    <mergeCell ref="A37:B37"/>
    <mergeCell ref="C37:E37"/>
    <mergeCell ref="F37:I37"/>
    <mergeCell ref="J37:N37"/>
    <mergeCell ref="O37:U37"/>
    <mergeCell ref="V37:Z37"/>
    <mergeCell ref="A36:B36"/>
    <mergeCell ref="C36:E36"/>
    <mergeCell ref="F36:I36"/>
    <mergeCell ref="J36:N36"/>
    <mergeCell ref="O36:U36"/>
    <mergeCell ref="V36:Z36"/>
    <mergeCell ref="A39:B39"/>
    <mergeCell ref="C39:E39"/>
    <mergeCell ref="F39:I39"/>
    <mergeCell ref="J39:N39"/>
    <mergeCell ref="O39:U39"/>
    <mergeCell ref="V39:Z39"/>
    <mergeCell ref="A38:B38"/>
    <mergeCell ref="C38:E38"/>
    <mergeCell ref="F38:I38"/>
    <mergeCell ref="J38:N38"/>
    <mergeCell ref="O38:U38"/>
    <mergeCell ref="V38:Z38"/>
    <mergeCell ref="A41:B41"/>
    <mergeCell ref="C41:E41"/>
    <mergeCell ref="F41:I41"/>
    <mergeCell ref="J41:N41"/>
    <mergeCell ref="O41:U41"/>
    <mergeCell ref="V41:Z41"/>
    <mergeCell ref="A40:B40"/>
    <mergeCell ref="C40:E40"/>
    <mergeCell ref="F40:I40"/>
    <mergeCell ref="J40:N40"/>
    <mergeCell ref="O40:U40"/>
    <mergeCell ref="V40:Z40"/>
    <mergeCell ref="A42:B42"/>
    <mergeCell ref="C42:E42"/>
    <mergeCell ref="A45:B45"/>
    <mergeCell ref="C45:E45"/>
    <mergeCell ref="F45:I45"/>
    <mergeCell ref="J45:N45"/>
    <mergeCell ref="O45:U45"/>
    <mergeCell ref="V45:Z45"/>
    <mergeCell ref="A44:B44"/>
    <mergeCell ref="C44:E44"/>
    <mergeCell ref="F44:I44"/>
    <mergeCell ref="J44:N44"/>
    <mergeCell ref="O44:U44"/>
    <mergeCell ref="V44:Z44"/>
    <mergeCell ref="F42:I42"/>
    <mergeCell ref="J42:N42"/>
    <mergeCell ref="O42:U42"/>
    <mergeCell ref="V42:Z42"/>
    <mergeCell ref="A43:B43"/>
    <mergeCell ref="C43:E43"/>
    <mergeCell ref="F43:I43"/>
    <mergeCell ref="J43:N43"/>
    <mergeCell ref="O43:U43"/>
    <mergeCell ref="V43:Z43"/>
    <mergeCell ref="A52:B52"/>
    <mergeCell ref="O52:P52"/>
    <mergeCell ref="J52:L52"/>
    <mergeCell ref="V52:X52"/>
    <mergeCell ref="C52:E52"/>
    <mergeCell ref="F52:H52"/>
    <mergeCell ref="A46:B46"/>
    <mergeCell ref="A47:B47"/>
    <mergeCell ref="A48:B48"/>
    <mergeCell ref="A49:B49"/>
    <mergeCell ref="C46:E46"/>
    <mergeCell ref="C47:E47"/>
    <mergeCell ref="C48:E48"/>
    <mergeCell ref="C49:E49"/>
    <mergeCell ref="V46:X46"/>
    <mergeCell ref="V47:X47"/>
    <mergeCell ref="V48:X48"/>
    <mergeCell ref="V49:X49"/>
    <mergeCell ref="A51:B51"/>
    <mergeCell ref="C51:E51"/>
    <mergeCell ref="F51:H51"/>
    <mergeCell ref="J51:L51"/>
    <mergeCell ref="O51:P51"/>
    <mergeCell ref="V51:X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9"/>
  <sheetViews>
    <sheetView workbookViewId="0">
      <selection activeCell="L31" sqref="L31"/>
    </sheetView>
  </sheetViews>
  <sheetFormatPr defaultRowHeight="15"/>
  <cols>
    <col min="1" max="1" width="17" customWidth="1"/>
    <col min="2" max="2" width="17.85546875" customWidth="1"/>
    <col min="3" max="3" width="11.140625" customWidth="1"/>
    <col min="4" max="4" width="2" customWidth="1"/>
    <col min="5" max="5" width="5.7109375" customWidth="1"/>
    <col min="6" max="6" width="2.140625" customWidth="1"/>
    <col min="7" max="7" width="9.7109375" customWidth="1"/>
    <col min="8" max="8" width="1.42578125" customWidth="1"/>
    <col min="9" max="10" width="9.140625" hidden="1" customWidth="1"/>
    <col min="12" max="12" width="12.140625" customWidth="1"/>
    <col min="13" max="13" width="5.140625" hidden="1" customWidth="1"/>
    <col min="14" max="16" width="9.140625" hidden="1" customWidth="1"/>
    <col min="17" max="17" width="2" customWidth="1"/>
    <col min="18" max="18" width="7.140625" customWidth="1"/>
    <col min="19" max="19" width="9.5703125" customWidth="1"/>
    <col min="20" max="20" width="1.85546875" hidden="1" customWidth="1"/>
    <col min="21" max="21" width="9.140625" hidden="1" customWidth="1"/>
  </cols>
  <sheetData>
    <row r="1" spans="1:44" s="8" customFormat="1" ht="15.75" customHeight="1">
      <c r="A1" s="82" t="s">
        <v>82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44" s="8" customFormat="1" ht="15.75" customHeight="1">
      <c r="A2" s="14" t="s">
        <v>83</v>
      </c>
      <c r="B2" s="12"/>
      <c r="C2" s="12"/>
      <c r="D2" s="12"/>
      <c r="E2" s="12"/>
      <c r="F2" s="12"/>
      <c r="G2" s="12"/>
    </row>
    <row r="3" spans="1:44" s="16" customFormat="1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44" s="16" customFormat="1" ht="15.75" thickBot="1">
      <c r="A4" s="83" t="s">
        <v>47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44" s="35" customFormat="1" ht="34.5" customHeight="1" thickBot="1">
      <c r="A5" s="32" t="s">
        <v>60</v>
      </c>
      <c r="B5" s="33" t="s">
        <v>20</v>
      </c>
      <c r="C5" s="34" t="s">
        <v>62</v>
      </c>
      <c r="D5" s="84" t="s">
        <v>64</v>
      </c>
      <c r="E5" s="85"/>
      <c r="F5" s="86"/>
      <c r="G5" s="34" t="s">
        <v>65</v>
      </c>
      <c r="H5" s="87" t="s">
        <v>68</v>
      </c>
      <c r="I5" s="87"/>
      <c r="J5" s="87"/>
      <c r="K5" s="87"/>
      <c r="L5" s="87" t="s">
        <v>58</v>
      </c>
      <c r="M5" s="87"/>
      <c r="N5" s="87"/>
      <c r="O5" s="87"/>
      <c r="P5" s="87"/>
      <c r="Q5" s="87" t="s">
        <v>59</v>
      </c>
      <c r="R5" s="87"/>
      <c r="S5" s="87" t="s">
        <v>70</v>
      </c>
      <c r="T5" s="87"/>
      <c r="U5" s="88"/>
      <c r="W5" s="35" t="s">
        <v>57</v>
      </c>
      <c r="Z5" s="35" t="s">
        <v>61</v>
      </c>
      <c r="AA5" s="35" t="s">
        <v>63</v>
      </c>
      <c r="AD5" s="35" t="s">
        <v>66</v>
      </c>
      <c r="AE5" s="35" t="s">
        <v>67</v>
      </c>
      <c r="AP5" s="35" t="s">
        <v>69</v>
      </c>
    </row>
    <row r="6" spans="1:44">
      <c r="A6" s="7" t="s">
        <v>21</v>
      </c>
      <c r="B6" s="15" t="s">
        <v>22</v>
      </c>
      <c r="C6" s="19">
        <v>2382</v>
      </c>
      <c r="D6" s="89">
        <v>1090</v>
      </c>
      <c r="E6" s="89"/>
      <c r="F6" s="89"/>
      <c r="G6" s="19">
        <v>947</v>
      </c>
      <c r="H6" s="89">
        <v>4419</v>
      </c>
      <c r="I6" s="89"/>
      <c r="J6" s="89"/>
      <c r="K6" s="89"/>
      <c r="L6" s="89">
        <v>3223</v>
      </c>
      <c r="M6" s="89"/>
      <c r="N6" s="89"/>
      <c r="O6" s="89">
        <v>174</v>
      </c>
      <c r="P6" s="89"/>
      <c r="Q6" s="89">
        <v>109</v>
      </c>
      <c r="R6" s="89"/>
      <c r="S6" s="89">
        <v>3506</v>
      </c>
      <c r="T6" s="89"/>
      <c r="U6" s="89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0" t="s">
        <v>27</v>
      </c>
      <c r="B7" s="22" t="s">
        <v>88</v>
      </c>
      <c r="C7" s="13">
        <v>36</v>
      </c>
      <c r="D7" s="81">
        <v>48</v>
      </c>
      <c r="E7" s="81"/>
      <c r="F7" s="81"/>
      <c r="G7" s="13">
        <v>58</v>
      </c>
      <c r="H7" s="81">
        <v>142</v>
      </c>
      <c r="I7" s="81"/>
      <c r="J7" s="81"/>
      <c r="K7" s="81"/>
      <c r="L7" s="81">
        <v>110</v>
      </c>
      <c r="M7" s="81"/>
      <c r="N7" s="81"/>
      <c r="O7" s="81"/>
      <c r="P7" s="81"/>
      <c r="Q7" s="81">
        <v>3</v>
      </c>
      <c r="R7" s="81"/>
      <c r="S7" s="81">
        <v>113</v>
      </c>
      <c r="T7" s="81"/>
      <c r="U7" s="8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0" t="s">
        <v>28</v>
      </c>
      <c r="B8" s="22" t="s">
        <v>71</v>
      </c>
      <c r="C8" s="13">
        <v>65</v>
      </c>
      <c r="D8" s="81">
        <v>40</v>
      </c>
      <c r="E8" s="81"/>
      <c r="F8" s="81"/>
      <c r="G8" s="13">
        <v>21</v>
      </c>
      <c r="H8" s="81">
        <v>126</v>
      </c>
      <c r="I8" s="81"/>
      <c r="J8" s="81"/>
      <c r="K8" s="81"/>
      <c r="L8" s="81">
        <v>132</v>
      </c>
      <c r="M8" s="81"/>
      <c r="N8" s="81"/>
      <c r="O8" s="81"/>
      <c r="P8" s="81"/>
      <c r="Q8" s="81">
        <v>7</v>
      </c>
      <c r="R8" s="81"/>
      <c r="S8" s="81">
        <v>139</v>
      </c>
      <c r="T8" s="81"/>
      <c r="U8" s="8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75" customHeight="1">
      <c r="A9" s="10" t="s">
        <v>29</v>
      </c>
      <c r="B9" s="22" t="s">
        <v>89</v>
      </c>
      <c r="C9" s="13">
        <v>151</v>
      </c>
      <c r="D9" s="81">
        <v>105</v>
      </c>
      <c r="E9" s="81"/>
      <c r="F9" s="81"/>
      <c r="G9" s="13">
        <v>94</v>
      </c>
      <c r="H9" s="81">
        <v>350</v>
      </c>
      <c r="I9" s="81"/>
      <c r="J9" s="81"/>
      <c r="K9" s="81"/>
      <c r="L9" s="13">
        <v>172</v>
      </c>
      <c r="M9" s="13"/>
      <c r="N9" s="13"/>
      <c r="O9" s="81">
        <v>6</v>
      </c>
      <c r="P9" s="81"/>
      <c r="Q9" s="13"/>
      <c r="R9" s="13">
        <v>2</v>
      </c>
      <c r="S9" s="13">
        <v>180</v>
      </c>
      <c r="T9" s="13"/>
      <c r="U9" s="13"/>
    </row>
    <row r="10" spans="1:44">
      <c r="A10" s="10" t="s">
        <v>30</v>
      </c>
      <c r="B10" s="22" t="s">
        <v>90</v>
      </c>
      <c r="C10" s="13">
        <v>65</v>
      </c>
      <c r="D10" s="81">
        <v>21</v>
      </c>
      <c r="E10" s="81"/>
      <c r="F10" s="81"/>
      <c r="G10" s="13">
        <v>20</v>
      </c>
      <c r="H10" s="81">
        <v>106</v>
      </c>
      <c r="I10" s="81"/>
      <c r="J10" s="81"/>
      <c r="K10" s="81"/>
      <c r="L10" s="81">
        <v>101</v>
      </c>
      <c r="M10" s="81"/>
      <c r="N10" s="81"/>
      <c r="O10" s="81"/>
      <c r="P10" s="81"/>
      <c r="Q10" s="81">
        <v>2</v>
      </c>
      <c r="R10" s="81"/>
      <c r="S10" s="81">
        <v>103</v>
      </c>
      <c r="T10" s="81"/>
      <c r="U10" s="81"/>
    </row>
    <row r="11" spans="1:44">
      <c r="A11" s="10" t="s">
        <v>31</v>
      </c>
      <c r="B11" s="23" t="s">
        <v>72</v>
      </c>
      <c r="C11" s="13">
        <v>88</v>
      </c>
      <c r="D11" s="81">
        <v>27</v>
      </c>
      <c r="E11" s="81"/>
      <c r="F11" s="81"/>
      <c r="G11" s="13">
        <v>37</v>
      </c>
      <c r="H11" s="81">
        <v>152</v>
      </c>
      <c r="I11" s="81"/>
      <c r="J11" s="81"/>
      <c r="K11" s="81"/>
      <c r="L11" s="81">
        <v>125</v>
      </c>
      <c r="M11" s="81"/>
      <c r="N11" s="81"/>
      <c r="O11" s="81"/>
      <c r="P11" s="81"/>
      <c r="Q11" s="81">
        <v>2</v>
      </c>
      <c r="R11" s="81"/>
      <c r="S11" s="81">
        <v>127</v>
      </c>
      <c r="T11" s="81"/>
      <c r="U11" s="81"/>
    </row>
    <row r="12" spans="1:44">
      <c r="A12" s="10" t="s">
        <v>32</v>
      </c>
      <c r="B12" s="22" t="s">
        <v>73</v>
      </c>
      <c r="C12" s="13">
        <v>72</v>
      </c>
      <c r="D12" s="81">
        <v>27</v>
      </c>
      <c r="E12" s="81"/>
      <c r="F12" s="81"/>
      <c r="G12" s="13">
        <v>20</v>
      </c>
      <c r="H12" s="81">
        <v>119</v>
      </c>
      <c r="I12" s="81"/>
      <c r="J12" s="81"/>
      <c r="K12" s="81"/>
      <c r="L12" s="81">
        <v>192</v>
      </c>
      <c r="M12" s="81"/>
      <c r="N12" s="81"/>
      <c r="O12" s="81"/>
      <c r="P12" s="81"/>
      <c r="Q12" s="81">
        <v>3</v>
      </c>
      <c r="R12" s="81"/>
      <c r="S12" s="81">
        <v>195</v>
      </c>
      <c r="T12" s="81"/>
      <c r="U12" s="81"/>
    </row>
    <row r="13" spans="1:44">
      <c r="A13" s="10" t="s">
        <v>33</v>
      </c>
      <c r="B13" s="22" t="s">
        <v>91</v>
      </c>
      <c r="C13" s="13">
        <v>55</v>
      </c>
      <c r="D13" s="81">
        <v>17</v>
      </c>
      <c r="E13" s="81"/>
      <c r="F13" s="81"/>
      <c r="G13" s="13">
        <v>14</v>
      </c>
      <c r="H13" s="81">
        <v>86</v>
      </c>
      <c r="I13" s="81"/>
      <c r="J13" s="81"/>
      <c r="K13" s="81"/>
      <c r="L13" s="81">
        <v>157</v>
      </c>
      <c r="M13" s="81"/>
      <c r="N13" s="81"/>
      <c r="O13" s="81"/>
      <c r="P13" s="81"/>
      <c r="Q13" s="81">
        <v>6</v>
      </c>
      <c r="R13" s="81"/>
      <c r="S13" s="81">
        <v>163</v>
      </c>
      <c r="T13" s="81"/>
      <c r="U13" s="81"/>
    </row>
    <row r="14" spans="1:44">
      <c r="A14" s="10" t="s">
        <v>34</v>
      </c>
      <c r="B14" s="22" t="s">
        <v>92</v>
      </c>
      <c r="C14" s="13">
        <v>35</v>
      </c>
      <c r="D14" s="81">
        <v>34</v>
      </c>
      <c r="E14" s="81"/>
      <c r="F14" s="81"/>
      <c r="G14" s="13">
        <v>10</v>
      </c>
      <c r="H14" s="81">
        <v>79</v>
      </c>
      <c r="I14" s="81"/>
      <c r="J14" s="81"/>
      <c r="K14" s="81"/>
      <c r="L14" s="81">
        <v>91</v>
      </c>
      <c r="M14" s="81"/>
      <c r="N14" s="81"/>
      <c r="O14" s="81"/>
      <c r="P14" s="81"/>
      <c r="Q14" s="81">
        <v>3</v>
      </c>
      <c r="R14" s="81"/>
      <c r="S14" s="81">
        <v>94</v>
      </c>
      <c r="T14" s="81"/>
      <c r="U14" s="81"/>
    </row>
    <row r="15" spans="1:44">
      <c r="A15" s="10" t="s">
        <v>35</v>
      </c>
      <c r="B15" s="22" t="s">
        <v>93</v>
      </c>
      <c r="C15" s="13">
        <v>47</v>
      </c>
      <c r="D15" s="81">
        <v>17</v>
      </c>
      <c r="E15" s="81"/>
      <c r="F15" s="81"/>
      <c r="G15" s="13">
        <v>5</v>
      </c>
      <c r="H15" s="81">
        <v>69</v>
      </c>
      <c r="I15" s="81"/>
      <c r="J15" s="81"/>
      <c r="K15" s="81"/>
      <c r="L15" s="81">
        <v>170</v>
      </c>
      <c r="M15" s="81"/>
      <c r="N15" s="81"/>
      <c r="O15" s="81"/>
      <c r="P15" s="81"/>
      <c r="Q15" s="81">
        <v>1</v>
      </c>
      <c r="R15" s="81"/>
      <c r="S15" s="81">
        <v>171</v>
      </c>
      <c r="T15" s="81"/>
      <c r="U15" s="81"/>
    </row>
    <row r="16" spans="1:44">
      <c r="A16" s="10" t="s">
        <v>36</v>
      </c>
      <c r="B16" s="22" t="s">
        <v>74</v>
      </c>
      <c r="C16" s="13">
        <v>150</v>
      </c>
      <c r="D16" s="81">
        <v>32</v>
      </c>
      <c r="E16" s="81"/>
      <c r="F16" s="81"/>
      <c r="G16" s="13">
        <v>37</v>
      </c>
      <c r="H16" s="81">
        <v>219</v>
      </c>
      <c r="I16" s="81"/>
      <c r="J16" s="81"/>
      <c r="K16" s="81"/>
      <c r="L16" s="81">
        <v>257</v>
      </c>
      <c r="M16" s="81"/>
      <c r="N16" s="81"/>
      <c r="O16" s="81"/>
      <c r="P16" s="81"/>
      <c r="Q16" s="81">
        <v>5</v>
      </c>
      <c r="R16" s="81"/>
      <c r="S16" s="81">
        <v>262</v>
      </c>
      <c r="T16" s="81"/>
      <c r="U16" s="81"/>
    </row>
    <row r="17" spans="1:21">
      <c r="A17" s="10" t="s">
        <v>37</v>
      </c>
      <c r="B17" s="22" t="s">
        <v>94</v>
      </c>
      <c r="C17" s="17">
        <v>145</v>
      </c>
      <c r="D17" s="81">
        <v>42</v>
      </c>
      <c r="E17" s="81"/>
      <c r="F17" s="81"/>
      <c r="G17" s="13">
        <v>53</v>
      </c>
      <c r="H17" s="81">
        <v>240</v>
      </c>
      <c r="I17" s="81"/>
      <c r="J17" s="81"/>
      <c r="K17" s="81"/>
      <c r="L17" s="81">
        <v>110</v>
      </c>
      <c r="M17" s="81"/>
      <c r="N17" s="81"/>
      <c r="O17" s="81"/>
      <c r="P17" s="81"/>
      <c r="Q17" s="81">
        <v>2</v>
      </c>
      <c r="R17" s="81"/>
      <c r="S17" s="81">
        <v>112</v>
      </c>
      <c r="T17" s="81"/>
      <c r="U17" s="81"/>
    </row>
    <row r="18" spans="1:21">
      <c r="A18" s="10" t="s">
        <v>38</v>
      </c>
      <c r="B18" s="23" t="s">
        <v>75</v>
      </c>
      <c r="C18" s="17">
        <v>108</v>
      </c>
      <c r="D18" s="81">
        <v>23</v>
      </c>
      <c r="E18" s="81"/>
      <c r="F18" s="81"/>
      <c r="G18" s="13">
        <v>43</v>
      </c>
      <c r="H18" s="81">
        <v>174</v>
      </c>
      <c r="I18" s="81"/>
      <c r="J18" s="81"/>
      <c r="K18" s="81"/>
      <c r="L18" s="81">
        <v>130</v>
      </c>
      <c r="M18" s="81"/>
      <c r="N18" s="81"/>
      <c r="O18" s="81"/>
      <c r="P18" s="81"/>
      <c r="Q18" s="81">
        <v>2</v>
      </c>
      <c r="R18" s="81"/>
      <c r="S18" s="81">
        <v>132</v>
      </c>
      <c r="T18" s="81"/>
      <c r="U18" s="81"/>
    </row>
    <row r="19" spans="1:21">
      <c r="A19" s="10" t="s">
        <v>39</v>
      </c>
      <c r="B19" s="22" t="s">
        <v>76</v>
      </c>
      <c r="C19" s="17">
        <v>48</v>
      </c>
      <c r="D19" s="81">
        <v>20</v>
      </c>
      <c r="E19" s="81"/>
      <c r="F19" s="81"/>
      <c r="G19" s="13">
        <v>10</v>
      </c>
      <c r="H19" s="81">
        <v>78</v>
      </c>
      <c r="I19" s="81"/>
      <c r="J19" s="81"/>
      <c r="K19" s="81"/>
      <c r="L19" s="81">
        <v>120</v>
      </c>
      <c r="M19" s="81"/>
      <c r="N19" s="81"/>
      <c r="O19" s="81"/>
      <c r="P19" s="81"/>
      <c r="Q19" s="81">
        <v>1</v>
      </c>
      <c r="R19" s="81"/>
      <c r="S19" s="81">
        <v>121</v>
      </c>
      <c r="T19" s="81"/>
      <c r="U19" s="81"/>
    </row>
    <row r="20" spans="1:21">
      <c r="A20" s="10" t="s">
        <v>40</v>
      </c>
      <c r="B20" s="22" t="s">
        <v>95</v>
      </c>
      <c r="C20" s="13">
        <v>97</v>
      </c>
      <c r="D20" s="81">
        <v>19</v>
      </c>
      <c r="E20" s="81"/>
      <c r="F20" s="81"/>
      <c r="G20" s="13">
        <v>24</v>
      </c>
      <c r="H20" s="81">
        <v>140</v>
      </c>
      <c r="I20" s="81"/>
      <c r="J20" s="81"/>
      <c r="K20" s="81"/>
      <c r="L20" s="81">
        <v>171</v>
      </c>
      <c r="M20" s="81"/>
      <c r="N20" s="81"/>
      <c r="O20" s="81"/>
      <c r="P20" s="81"/>
      <c r="Q20" s="81">
        <v>2</v>
      </c>
      <c r="R20" s="81"/>
      <c r="S20" s="81">
        <v>173</v>
      </c>
      <c r="T20" s="81"/>
      <c r="U20" s="81"/>
    </row>
    <row r="21" spans="1:21">
      <c r="A21" s="10" t="s">
        <v>41</v>
      </c>
      <c r="B21" s="22" t="s">
        <v>77</v>
      </c>
      <c r="C21" s="13">
        <v>429</v>
      </c>
      <c r="D21" s="81">
        <v>96</v>
      </c>
      <c r="E21" s="81"/>
      <c r="F21" s="81"/>
      <c r="G21" s="13">
        <v>64</v>
      </c>
      <c r="H21" s="81">
        <v>589</v>
      </c>
      <c r="I21" s="81"/>
      <c r="J21" s="81"/>
      <c r="K21" s="81"/>
      <c r="L21" s="81">
        <v>367</v>
      </c>
      <c r="M21" s="81"/>
      <c r="N21" s="81"/>
      <c r="O21" s="81">
        <v>67</v>
      </c>
      <c r="P21" s="81"/>
      <c r="Q21" s="81">
        <v>10</v>
      </c>
      <c r="R21" s="81"/>
      <c r="S21" s="81">
        <v>444</v>
      </c>
      <c r="T21" s="81"/>
      <c r="U21" s="81"/>
    </row>
    <row r="22" spans="1:21">
      <c r="A22" s="10" t="s">
        <v>42</v>
      </c>
      <c r="B22" s="22" t="s">
        <v>78</v>
      </c>
      <c r="C22" s="13">
        <v>55</v>
      </c>
      <c r="D22" s="81">
        <v>33</v>
      </c>
      <c r="E22" s="81"/>
      <c r="F22" s="81"/>
      <c r="G22" s="13">
        <v>29</v>
      </c>
      <c r="H22" s="81">
        <v>117</v>
      </c>
      <c r="I22" s="81"/>
      <c r="J22" s="81"/>
      <c r="K22" s="81"/>
      <c r="L22" s="81">
        <v>85</v>
      </c>
      <c r="M22" s="81"/>
      <c r="N22" s="81"/>
      <c r="O22" s="81"/>
      <c r="P22" s="81"/>
      <c r="Q22" s="81">
        <v>1</v>
      </c>
      <c r="R22" s="81"/>
      <c r="S22" s="81">
        <v>86</v>
      </c>
      <c r="T22" s="81"/>
      <c r="U22" s="81"/>
    </row>
    <row r="23" spans="1:21">
      <c r="A23" s="10" t="s">
        <v>43</v>
      </c>
      <c r="B23" s="22" t="s">
        <v>79</v>
      </c>
      <c r="C23" s="13">
        <v>159</v>
      </c>
      <c r="D23" s="81">
        <v>62</v>
      </c>
      <c r="E23" s="81"/>
      <c r="F23" s="81"/>
      <c r="G23" s="13">
        <v>67</v>
      </c>
      <c r="H23" s="81">
        <v>288</v>
      </c>
      <c r="I23" s="81"/>
      <c r="J23" s="81"/>
      <c r="K23" s="81"/>
      <c r="L23" s="81">
        <v>134</v>
      </c>
      <c r="M23" s="81"/>
      <c r="N23" s="81"/>
      <c r="O23" s="81"/>
      <c r="P23" s="81"/>
      <c r="Q23" s="81">
        <v>5</v>
      </c>
      <c r="R23" s="81"/>
      <c r="S23" s="81">
        <v>139</v>
      </c>
      <c r="T23" s="81"/>
      <c r="U23" s="81"/>
    </row>
    <row r="24" spans="1:21">
      <c r="A24" s="11" t="s">
        <v>44</v>
      </c>
      <c r="B24" s="22" t="s">
        <v>80</v>
      </c>
      <c r="C24" s="13">
        <v>196</v>
      </c>
      <c r="D24" s="81">
        <v>148</v>
      </c>
      <c r="E24" s="81"/>
      <c r="F24" s="81"/>
      <c r="G24" s="13">
        <v>45</v>
      </c>
      <c r="H24" s="81">
        <v>389</v>
      </c>
      <c r="I24" s="81"/>
      <c r="J24" s="81"/>
      <c r="K24" s="81"/>
      <c r="L24" s="81">
        <v>268</v>
      </c>
      <c r="M24" s="81"/>
      <c r="N24" s="81"/>
      <c r="O24" s="81"/>
      <c r="P24" s="81"/>
      <c r="Q24" s="81">
        <v>27</v>
      </c>
      <c r="R24" s="81"/>
      <c r="S24" s="81">
        <v>295</v>
      </c>
      <c r="T24" s="81"/>
      <c r="U24" s="81"/>
    </row>
    <row r="25" spans="1:21" ht="15.75" thickBot="1">
      <c r="A25" s="11" t="s">
        <v>45</v>
      </c>
      <c r="B25" s="24" t="s">
        <v>81</v>
      </c>
      <c r="C25" s="20">
        <v>381</v>
      </c>
      <c r="D25" s="77">
        <v>279</v>
      </c>
      <c r="E25" s="77"/>
      <c r="F25" s="77"/>
      <c r="G25" s="20">
        <v>296</v>
      </c>
      <c r="H25" s="77">
        <v>956</v>
      </c>
      <c r="I25" s="77"/>
      <c r="J25" s="77"/>
      <c r="K25" s="77"/>
      <c r="L25" s="77">
        <v>331</v>
      </c>
      <c r="M25" s="77"/>
      <c r="N25" s="77"/>
      <c r="O25" s="77">
        <v>101</v>
      </c>
      <c r="P25" s="77"/>
      <c r="Q25" s="77">
        <v>25</v>
      </c>
      <c r="R25" s="77"/>
      <c r="S25" s="77">
        <v>457</v>
      </c>
      <c r="T25" s="77"/>
      <c r="U25" s="77"/>
    </row>
    <row r="26" spans="1:21" ht="15.75" thickTop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spans="1:21">
      <c r="A27" s="79"/>
      <c r="B27" s="79"/>
      <c r="C27" s="79"/>
      <c r="D27" s="79"/>
      <c r="E27" s="79"/>
      <c r="F27" s="79"/>
      <c r="G27" s="79"/>
      <c r="H27" s="79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9"/>
    </row>
    <row r="28" spans="1:2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>
      <c r="A29" s="5"/>
    </row>
  </sheetData>
  <mergeCells count="131">
    <mergeCell ref="A1:T1"/>
    <mergeCell ref="A4:U4"/>
    <mergeCell ref="D5:F5"/>
    <mergeCell ref="H5:K5"/>
    <mergeCell ref="L5:N5"/>
    <mergeCell ref="O5:P5"/>
    <mergeCell ref="Q5:R5"/>
    <mergeCell ref="S5:U5"/>
    <mergeCell ref="Q8:R8"/>
    <mergeCell ref="S8:U8"/>
    <mergeCell ref="D8:F8"/>
    <mergeCell ref="H8:K8"/>
    <mergeCell ref="L8:N8"/>
    <mergeCell ref="O8:P8"/>
    <mergeCell ref="D6:F6"/>
    <mergeCell ref="H6:K6"/>
    <mergeCell ref="L6:N6"/>
    <mergeCell ref="O6:P6"/>
    <mergeCell ref="Q6:R6"/>
    <mergeCell ref="S6:U6"/>
    <mergeCell ref="D7:F7"/>
    <mergeCell ref="H7:K7"/>
    <mergeCell ref="L7:N7"/>
    <mergeCell ref="O7:P7"/>
    <mergeCell ref="Q7:R7"/>
    <mergeCell ref="S7:U7"/>
    <mergeCell ref="D10:F10"/>
    <mergeCell ref="H10:K10"/>
    <mergeCell ref="L10:N10"/>
    <mergeCell ref="O10:P10"/>
    <mergeCell ref="Q10:R10"/>
    <mergeCell ref="S10:U10"/>
    <mergeCell ref="D11:F11"/>
    <mergeCell ref="H11:K11"/>
    <mergeCell ref="L11:N11"/>
    <mergeCell ref="O11:P11"/>
    <mergeCell ref="Q11:R11"/>
    <mergeCell ref="S11:U11"/>
    <mergeCell ref="O9:P9"/>
    <mergeCell ref="D9:F9"/>
    <mergeCell ref="H9:K9"/>
    <mergeCell ref="D12:F12"/>
    <mergeCell ref="H12:K12"/>
    <mergeCell ref="L12:N12"/>
    <mergeCell ref="O12:P12"/>
    <mergeCell ref="Q12:R12"/>
    <mergeCell ref="S12:U12"/>
    <mergeCell ref="Q13:R13"/>
    <mergeCell ref="S13:U13"/>
    <mergeCell ref="D14:F14"/>
    <mergeCell ref="H14:K14"/>
    <mergeCell ref="L14:N14"/>
    <mergeCell ref="O14:P14"/>
    <mergeCell ref="Q14:R14"/>
    <mergeCell ref="S14:U14"/>
    <mergeCell ref="D13:F13"/>
    <mergeCell ref="H13:K13"/>
    <mergeCell ref="L13:N13"/>
    <mergeCell ref="O13:P13"/>
    <mergeCell ref="Q15:R15"/>
    <mergeCell ref="S15:U15"/>
    <mergeCell ref="D16:F16"/>
    <mergeCell ref="H16:K16"/>
    <mergeCell ref="L16:N16"/>
    <mergeCell ref="O16:P16"/>
    <mergeCell ref="Q16:R16"/>
    <mergeCell ref="S16:U16"/>
    <mergeCell ref="D15:F15"/>
    <mergeCell ref="H15:K15"/>
    <mergeCell ref="L15:N15"/>
    <mergeCell ref="O15:P15"/>
    <mergeCell ref="Q17:R17"/>
    <mergeCell ref="S17:U17"/>
    <mergeCell ref="D18:F18"/>
    <mergeCell ref="H18:K18"/>
    <mergeCell ref="L18:N18"/>
    <mergeCell ref="O18:P18"/>
    <mergeCell ref="Q18:R18"/>
    <mergeCell ref="S18:U18"/>
    <mergeCell ref="D17:F17"/>
    <mergeCell ref="H17:K17"/>
    <mergeCell ref="L17:N17"/>
    <mergeCell ref="O17:P17"/>
    <mergeCell ref="Q19:R19"/>
    <mergeCell ref="S19:U19"/>
    <mergeCell ref="D20:F20"/>
    <mergeCell ref="H20:K20"/>
    <mergeCell ref="L20:N20"/>
    <mergeCell ref="O20:P20"/>
    <mergeCell ref="Q20:R20"/>
    <mergeCell ref="S20:U20"/>
    <mergeCell ref="D19:F19"/>
    <mergeCell ref="H19:K19"/>
    <mergeCell ref="L19:N19"/>
    <mergeCell ref="O19:P19"/>
    <mergeCell ref="S24:U24"/>
    <mergeCell ref="D23:F23"/>
    <mergeCell ref="H23:K23"/>
    <mergeCell ref="L23:N23"/>
    <mergeCell ref="O23:P23"/>
    <mergeCell ref="Q21:R21"/>
    <mergeCell ref="S21:U21"/>
    <mergeCell ref="D22:F22"/>
    <mergeCell ref="H22:K22"/>
    <mergeCell ref="L22:N22"/>
    <mergeCell ref="O22:P22"/>
    <mergeCell ref="Q22:R22"/>
    <mergeCell ref="S22:U22"/>
    <mergeCell ref="D21:F21"/>
    <mergeCell ref="H21:K21"/>
    <mergeCell ref="L21:N21"/>
    <mergeCell ref="O21:P21"/>
    <mergeCell ref="Q23:R23"/>
    <mergeCell ref="S23:U23"/>
    <mergeCell ref="D24:F24"/>
    <mergeCell ref="H24:K24"/>
    <mergeCell ref="L24:N24"/>
    <mergeCell ref="O24:P24"/>
    <mergeCell ref="Q24:R24"/>
    <mergeCell ref="Q25:R25"/>
    <mergeCell ref="S25:U25"/>
    <mergeCell ref="A26:U26"/>
    <mergeCell ref="A27:H27"/>
    <mergeCell ref="I27:L27"/>
    <mergeCell ref="M27:O27"/>
    <mergeCell ref="P27:R27"/>
    <mergeCell ref="S27:T27"/>
    <mergeCell ref="D25:F25"/>
    <mergeCell ref="H25:K25"/>
    <mergeCell ref="L25:N25"/>
    <mergeCell ref="O25:P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32"/>
  <sheetViews>
    <sheetView tabSelected="1" workbookViewId="0">
      <selection activeCell="AG13" sqref="AG13"/>
    </sheetView>
  </sheetViews>
  <sheetFormatPr defaultColWidth="3.7109375" defaultRowHeight="15"/>
  <cols>
    <col min="10" max="10" width="14.85546875" customWidth="1"/>
    <col min="11" max="26" width="2.42578125" customWidth="1"/>
    <col min="27" max="27" width="11.28515625" customWidth="1"/>
  </cols>
  <sheetData>
    <row r="1" spans="1:26" s="8" customFormat="1" ht="15.75" customHeight="1">
      <c r="A1" s="18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6" s="8" customFormat="1" ht="15.75" customHeight="1">
      <c r="A2" s="40" t="s">
        <v>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16" customFormat="1" ht="17.25" customHeight="1">
      <c r="A3" s="82" t="s">
        <v>25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s="16" customFormat="1" ht="15.75" thickBot="1">
      <c r="A4" s="90" t="s">
        <v>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  <c r="S4" s="91"/>
      <c r="T4" s="91"/>
      <c r="U4" s="91"/>
      <c r="V4" s="91"/>
      <c r="W4" s="91"/>
      <c r="X4" s="91"/>
      <c r="Y4" s="91"/>
      <c r="Z4" s="91"/>
    </row>
    <row r="5" spans="1:26" ht="15.75" thickBot="1">
      <c r="A5" s="94" t="s">
        <v>85</v>
      </c>
      <c r="B5" s="92"/>
      <c r="C5" s="92"/>
      <c r="D5" s="92"/>
      <c r="E5" s="92"/>
      <c r="F5" s="96"/>
      <c r="G5" s="95" t="s">
        <v>84</v>
      </c>
      <c r="H5" s="92"/>
      <c r="I5" s="92"/>
      <c r="J5" s="96"/>
      <c r="K5" s="92">
        <v>1960</v>
      </c>
      <c r="L5" s="92"/>
      <c r="M5" s="92"/>
      <c r="N5" s="92"/>
      <c r="O5" s="93"/>
      <c r="P5" s="94">
        <v>1963</v>
      </c>
      <c r="Q5" s="92"/>
      <c r="R5" s="92"/>
      <c r="S5" s="92"/>
      <c r="T5" s="92"/>
      <c r="U5" s="93"/>
      <c r="V5" s="94">
        <v>1970</v>
      </c>
      <c r="W5" s="92"/>
      <c r="X5" s="92"/>
      <c r="Y5" s="92"/>
      <c r="Z5" s="93"/>
    </row>
    <row r="6" spans="1:26" s="8" customForma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97" t="s">
        <v>6</v>
      </c>
      <c r="B7" s="97"/>
      <c r="C7" s="97"/>
      <c r="D7" s="97"/>
      <c r="E7" s="97"/>
      <c r="F7" s="97"/>
      <c r="G7" s="98" t="s">
        <v>7</v>
      </c>
      <c r="H7" s="98"/>
      <c r="I7" s="98"/>
      <c r="J7" s="98"/>
      <c r="K7" s="99">
        <v>145</v>
      </c>
      <c r="L7" s="99"/>
      <c r="M7" s="99"/>
      <c r="N7" s="99"/>
      <c r="O7" s="99"/>
      <c r="P7" s="99">
        <v>194</v>
      </c>
      <c r="Q7" s="99"/>
      <c r="R7" s="99"/>
      <c r="S7" s="99"/>
      <c r="T7" s="99"/>
      <c r="U7" s="99"/>
      <c r="V7" s="99">
        <v>320</v>
      </c>
      <c r="W7" s="99"/>
      <c r="X7" s="99"/>
      <c r="Y7" s="99"/>
      <c r="Z7" s="99"/>
    </row>
    <row r="8" spans="1:26">
      <c r="A8" s="40" t="s">
        <v>8</v>
      </c>
      <c r="B8" s="40"/>
      <c r="C8" s="40"/>
      <c r="D8" s="40"/>
      <c r="E8" s="40"/>
      <c r="F8" s="40"/>
      <c r="G8" s="100" t="s">
        <v>53</v>
      </c>
      <c r="H8" s="100"/>
      <c r="I8" s="100"/>
      <c r="J8" s="10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>
      <c r="A9" s="40" t="s">
        <v>9</v>
      </c>
      <c r="B9" s="40"/>
      <c r="C9" s="40"/>
      <c r="D9" s="40"/>
      <c r="E9" s="40"/>
      <c r="F9" s="40"/>
      <c r="G9" s="100" t="s">
        <v>48</v>
      </c>
      <c r="H9" s="100"/>
      <c r="I9" s="100"/>
      <c r="J9" s="100"/>
      <c r="K9" s="40">
        <v>65</v>
      </c>
      <c r="L9" s="40"/>
      <c r="M9" s="40"/>
      <c r="N9" s="40"/>
      <c r="O9" s="40"/>
      <c r="P9" s="40">
        <v>82</v>
      </c>
      <c r="Q9" s="40"/>
      <c r="R9" s="40"/>
      <c r="S9" s="40"/>
      <c r="T9" s="40"/>
      <c r="U9" s="40"/>
      <c r="V9" s="40">
        <v>110</v>
      </c>
      <c r="W9" s="40"/>
      <c r="X9" s="40"/>
      <c r="Y9" s="40"/>
      <c r="Z9" s="40"/>
    </row>
    <row r="10" spans="1:26">
      <c r="A10" s="40" t="s">
        <v>10</v>
      </c>
      <c r="B10" s="40"/>
      <c r="C10" s="40"/>
      <c r="D10" s="40"/>
      <c r="E10" s="40"/>
      <c r="F10" s="40"/>
      <c r="G10" s="100" t="s">
        <v>49</v>
      </c>
      <c r="H10" s="100"/>
      <c r="I10" s="100"/>
      <c r="J10" s="100"/>
      <c r="K10" s="40">
        <v>80</v>
      </c>
      <c r="L10" s="40"/>
      <c r="M10" s="40"/>
      <c r="N10" s="40"/>
      <c r="O10" s="40"/>
      <c r="P10" s="40">
        <v>112</v>
      </c>
      <c r="Q10" s="40"/>
      <c r="R10" s="40"/>
      <c r="S10" s="40"/>
      <c r="T10" s="40"/>
      <c r="U10" s="40"/>
      <c r="V10" s="40">
        <v>160</v>
      </c>
      <c r="W10" s="40"/>
      <c r="X10" s="40"/>
      <c r="Y10" s="40"/>
      <c r="Z10" s="40"/>
    </row>
    <row r="11" spans="1:26">
      <c r="A11" s="40" t="s">
        <v>11</v>
      </c>
      <c r="B11" s="40"/>
      <c r="C11" s="40"/>
      <c r="D11" s="40"/>
      <c r="E11" s="40"/>
      <c r="F11" s="40"/>
      <c r="G11" s="100" t="s">
        <v>50</v>
      </c>
      <c r="H11" s="100"/>
      <c r="I11" s="100"/>
      <c r="J11" s="10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>
      <c r="A12" s="40" t="s">
        <v>12</v>
      </c>
      <c r="B12" s="40"/>
      <c r="C12" s="40"/>
      <c r="D12" s="40"/>
      <c r="E12" s="40"/>
      <c r="F12" s="40"/>
      <c r="G12" s="100" t="s">
        <v>51</v>
      </c>
      <c r="H12" s="100"/>
      <c r="I12" s="100"/>
      <c r="J12" s="10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>
      <c r="A13" s="40" t="s">
        <v>13</v>
      </c>
      <c r="B13" s="40"/>
      <c r="C13" s="40"/>
      <c r="D13" s="40"/>
      <c r="E13" s="40"/>
      <c r="F13" s="40"/>
      <c r="G13" s="100" t="s">
        <v>52</v>
      </c>
      <c r="H13" s="100"/>
      <c r="I13" s="100"/>
      <c r="J13" s="10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>
      <c r="A14" s="40" t="s">
        <v>14</v>
      </c>
      <c r="B14" s="40"/>
      <c r="C14" s="40"/>
      <c r="D14" s="40"/>
      <c r="E14" s="40"/>
      <c r="F14" s="40"/>
      <c r="G14" s="100" t="s">
        <v>15</v>
      </c>
      <c r="H14" s="100"/>
      <c r="I14" s="100"/>
      <c r="J14" s="10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>
      <c r="A15" s="40" t="s">
        <v>16</v>
      </c>
      <c r="B15" s="40"/>
      <c r="C15" s="40"/>
      <c r="D15" s="40"/>
      <c r="E15" s="40"/>
      <c r="F15" s="40"/>
      <c r="G15" s="40" t="s">
        <v>17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thickBot="1">
      <c r="A16" s="101" t="s">
        <v>18</v>
      </c>
      <c r="B16" s="101"/>
      <c r="C16" s="101"/>
      <c r="D16" s="101"/>
      <c r="E16" s="101"/>
      <c r="F16" s="101"/>
      <c r="G16" s="102" t="s">
        <v>19</v>
      </c>
      <c r="H16" s="102"/>
      <c r="I16" s="102"/>
      <c r="J16" s="102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>
        <v>50</v>
      </c>
      <c r="W16" s="101"/>
      <c r="X16" s="101"/>
      <c r="Y16" s="101"/>
      <c r="Z16" s="101"/>
    </row>
    <row r="17" spans="1:31" ht="15.75" thickBot="1">
      <c r="A17" s="92"/>
      <c r="B17" s="92"/>
      <c r="C17" s="92"/>
      <c r="D17" s="92"/>
      <c r="E17" s="92"/>
      <c r="F17" s="92"/>
      <c r="G17" s="103"/>
      <c r="H17" s="103"/>
      <c r="I17" s="103"/>
      <c r="J17" s="103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B17" s="110"/>
      <c r="AC17" s="110"/>
      <c r="AD17" s="110"/>
      <c r="AE17" s="110"/>
    </row>
    <row r="18" spans="1:31" ht="20.25" customHeight="1" thickBot="1">
      <c r="A18" s="94" t="s">
        <v>85</v>
      </c>
      <c r="B18" s="92"/>
      <c r="C18" s="92"/>
      <c r="D18" s="92"/>
      <c r="E18" s="92"/>
      <c r="F18" s="96"/>
      <c r="G18" s="104" t="s">
        <v>84</v>
      </c>
      <c r="H18" s="105"/>
      <c r="I18" s="105"/>
      <c r="J18" s="106"/>
      <c r="K18" s="94">
        <v>1985</v>
      </c>
      <c r="L18" s="92"/>
      <c r="M18" s="92"/>
      <c r="N18" s="92"/>
      <c r="O18" s="93"/>
      <c r="P18" s="94">
        <v>2003</v>
      </c>
      <c r="Q18" s="92"/>
      <c r="R18" s="92"/>
      <c r="S18" s="92"/>
      <c r="T18" s="92"/>
      <c r="U18" s="93"/>
      <c r="V18" s="94">
        <v>2010</v>
      </c>
      <c r="W18" s="92"/>
      <c r="X18" s="92"/>
      <c r="Y18" s="92"/>
      <c r="Z18" s="93"/>
      <c r="AA18" s="29">
        <v>2015</v>
      </c>
      <c r="AB18" s="41"/>
      <c r="AC18" s="41"/>
      <c r="AD18" s="41"/>
      <c r="AE18" s="110"/>
    </row>
    <row r="19" spans="1:31">
      <c r="A19" s="107" t="s">
        <v>6</v>
      </c>
      <c r="B19" s="107"/>
      <c r="C19" s="107"/>
      <c r="D19" s="107"/>
      <c r="E19" s="107"/>
      <c r="F19" s="107"/>
      <c r="G19" s="108" t="s">
        <v>7</v>
      </c>
      <c r="H19" s="108"/>
      <c r="I19" s="108"/>
      <c r="J19" s="108"/>
      <c r="K19" s="109">
        <v>974</v>
      </c>
      <c r="L19" s="109"/>
      <c r="M19" s="109"/>
      <c r="N19" s="109"/>
      <c r="O19" s="109"/>
      <c r="P19" s="109">
        <v>6229</v>
      </c>
      <c r="Q19" s="109"/>
      <c r="R19" s="109"/>
      <c r="S19" s="109"/>
      <c r="T19" s="109"/>
      <c r="U19" s="109"/>
      <c r="V19" s="109">
        <v>7925</v>
      </c>
      <c r="W19" s="109"/>
      <c r="X19" s="109"/>
      <c r="Y19" s="109"/>
      <c r="Z19" s="109"/>
      <c r="AA19" s="30">
        <v>6010</v>
      </c>
      <c r="AB19" s="41"/>
      <c r="AC19" s="41"/>
      <c r="AD19" s="41"/>
      <c r="AE19" s="110"/>
    </row>
    <row r="20" spans="1:31">
      <c r="A20" s="40" t="s">
        <v>8</v>
      </c>
      <c r="B20" s="40"/>
      <c r="C20" s="40"/>
      <c r="D20" s="40"/>
      <c r="E20" s="40"/>
      <c r="F20" s="40"/>
      <c r="G20" s="79" t="s">
        <v>53</v>
      </c>
      <c r="H20" s="79"/>
      <c r="I20" s="79"/>
      <c r="J20" s="7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25"/>
      <c r="AB20" s="41"/>
      <c r="AC20" s="41"/>
      <c r="AD20" s="41"/>
      <c r="AE20" s="110"/>
    </row>
    <row r="21" spans="1:31">
      <c r="A21" s="40" t="s">
        <v>9</v>
      </c>
      <c r="B21" s="40"/>
      <c r="C21" s="40"/>
      <c r="D21" s="40"/>
      <c r="E21" s="40"/>
      <c r="F21" s="40"/>
      <c r="G21" s="79" t="s">
        <v>48</v>
      </c>
      <c r="H21" s="79"/>
      <c r="I21" s="79"/>
      <c r="J21" s="79"/>
      <c r="K21" s="40">
        <v>154</v>
      </c>
      <c r="L21" s="40"/>
      <c r="M21" s="40"/>
      <c r="N21" s="40"/>
      <c r="O21" s="40"/>
      <c r="P21" s="40">
        <v>1246</v>
      </c>
      <c r="Q21" s="40"/>
      <c r="R21" s="40"/>
      <c r="S21" s="40"/>
      <c r="T21" s="40"/>
      <c r="U21" s="40"/>
      <c r="V21" s="40">
        <v>2382</v>
      </c>
      <c r="W21" s="40"/>
      <c r="X21" s="40"/>
      <c r="Y21" s="40"/>
      <c r="Z21" s="40"/>
      <c r="AA21" s="25">
        <v>3456</v>
      </c>
      <c r="AB21" s="41"/>
      <c r="AC21" s="41"/>
      <c r="AD21" s="41"/>
      <c r="AE21" s="110"/>
    </row>
    <row r="22" spans="1:31">
      <c r="A22" s="40" t="s">
        <v>10</v>
      </c>
      <c r="B22" s="40"/>
      <c r="C22" s="40"/>
      <c r="D22" s="40"/>
      <c r="E22" s="40"/>
      <c r="F22" s="40"/>
      <c r="G22" s="79" t="s">
        <v>49</v>
      </c>
      <c r="H22" s="79"/>
      <c r="I22" s="79"/>
      <c r="J22" s="79"/>
      <c r="K22" s="40">
        <v>576</v>
      </c>
      <c r="L22" s="40"/>
      <c r="M22" s="40"/>
      <c r="N22" s="40"/>
      <c r="O22" s="40"/>
      <c r="P22" s="40">
        <v>663</v>
      </c>
      <c r="Q22" s="40"/>
      <c r="R22" s="40"/>
      <c r="S22" s="40"/>
      <c r="T22" s="40"/>
      <c r="U22" s="40"/>
      <c r="V22" s="40">
        <v>1090</v>
      </c>
      <c r="W22" s="40"/>
      <c r="X22" s="40"/>
      <c r="Y22" s="40"/>
      <c r="Z22" s="40"/>
      <c r="AA22" s="25">
        <v>2001</v>
      </c>
      <c r="AB22" s="41"/>
      <c r="AC22" s="41"/>
      <c r="AD22" s="41"/>
      <c r="AE22" s="110"/>
    </row>
    <row r="23" spans="1:31">
      <c r="A23" s="40" t="s">
        <v>11</v>
      </c>
      <c r="B23" s="40"/>
      <c r="C23" s="40"/>
      <c r="D23" s="40"/>
      <c r="E23" s="40"/>
      <c r="F23" s="40"/>
      <c r="G23" s="79" t="s">
        <v>50</v>
      </c>
      <c r="H23" s="79"/>
      <c r="I23" s="79"/>
      <c r="J23" s="79"/>
      <c r="K23" s="40">
        <v>13</v>
      </c>
      <c r="L23" s="40"/>
      <c r="M23" s="40"/>
      <c r="N23" s="40"/>
      <c r="O23" s="40"/>
      <c r="P23" s="40">
        <v>231</v>
      </c>
      <c r="Q23" s="40"/>
      <c r="R23" s="40"/>
      <c r="S23" s="40"/>
      <c r="T23" s="40"/>
      <c r="U23" s="40"/>
      <c r="V23" s="40">
        <v>947</v>
      </c>
      <c r="W23" s="40"/>
      <c r="X23" s="40"/>
      <c r="Y23" s="40"/>
      <c r="Z23" s="40"/>
      <c r="AA23" s="25">
        <v>494</v>
      </c>
      <c r="AB23" s="41"/>
      <c r="AC23" s="41"/>
      <c r="AD23" s="41"/>
      <c r="AE23" s="110"/>
    </row>
    <row r="24" spans="1:31">
      <c r="A24" s="40" t="s">
        <v>12</v>
      </c>
      <c r="B24" s="40"/>
      <c r="C24" s="40"/>
      <c r="D24" s="40"/>
      <c r="E24" s="40"/>
      <c r="F24" s="40"/>
      <c r="G24" s="79" t="s">
        <v>51</v>
      </c>
      <c r="H24" s="79"/>
      <c r="I24" s="79"/>
      <c r="J24" s="79"/>
      <c r="K24" s="40">
        <v>122</v>
      </c>
      <c r="L24" s="40"/>
      <c r="M24" s="40"/>
      <c r="N24" s="40"/>
      <c r="O24" s="40"/>
      <c r="P24" s="40">
        <v>3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25"/>
      <c r="AB24" s="41"/>
      <c r="AC24" s="41"/>
      <c r="AD24" s="41"/>
      <c r="AE24" s="110"/>
    </row>
    <row r="25" spans="1:31">
      <c r="A25" s="40" t="s">
        <v>13</v>
      </c>
      <c r="B25" s="40"/>
      <c r="C25" s="40"/>
      <c r="D25" s="40"/>
      <c r="E25" s="40"/>
      <c r="F25" s="40"/>
      <c r="G25" s="79" t="s">
        <v>52</v>
      </c>
      <c r="H25" s="79"/>
      <c r="I25" s="79"/>
      <c r="J25" s="79"/>
      <c r="K25" s="40">
        <v>109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25">
        <v>59</v>
      </c>
      <c r="AB25" s="41"/>
      <c r="AC25" s="41"/>
      <c r="AD25" s="41"/>
      <c r="AE25" s="110"/>
    </row>
    <row r="26" spans="1:31">
      <c r="A26" s="40" t="s">
        <v>14</v>
      </c>
      <c r="B26" s="40"/>
      <c r="C26" s="40"/>
      <c r="D26" s="40"/>
      <c r="E26" s="40"/>
      <c r="F26" s="40"/>
      <c r="G26" s="100" t="s">
        <v>15</v>
      </c>
      <c r="H26" s="100"/>
      <c r="I26" s="100"/>
      <c r="J26" s="100"/>
      <c r="K26" s="40"/>
      <c r="L26" s="40"/>
      <c r="M26" s="40"/>
      <c r="N26" s="40"/>
      <c r="O26" s="40"/>
      <c r="P26" s="40">
        <v>3794</v>
      </c>
      <c r="Q26" s="40"/>
      <c r="R26" s="40"/>
      <c r="S26" s="40"/>
      <c r="T26" s="40"/>
      <c r="U26" s="40"/>
      <c r="V26" s="40">
        <v>3223</v>
      </c>
      <c r="W26" s="40"/>
      <c r="X26" s="40"/>
      <c r="Y26" s="40"/>
      <c r="Z26" s="40"/>
      <c r="AA26" s="25" t="s">
        <v>0</v>
      </c>
      <c r="AB26" s="41"/>
      <c r="AC26" s="41"/>
      <c r="AD26" s="41"/>
      <c r="AE26" s="110"/>
    </row>
    <row r="27" spans="1:31">
      <c r="A27" s="40" t="s">
        <v>16</v>
      </c>
      <c r="B27" s="40"/>
      <c r="C27" s="40"/>
      <c r="D27" s="40"/>
      <c r="E27" s="40"/>
      <c r="F27" s="40"/>
      <c r="G27" s="40" t="s">
        <v>17</v>
      </c>
      <c r="H27" s="40"/>
      <c r="I27" s="40"/>
      <c r="J27" s="40"/>
      <c r="K27" s="40"/>
      <c r="L27" s="40"/>
      <c r="M27" s="40"/>
      <c r="N27" s="40"/>
      <c r="O27" s="40"/>
      <c r="P27" s="40">
        <v>89</v>
      </c>
      <c r="Q27" s="40"/>
      <c r="R27" s="40"/>
      <c r="S27" s="40"/>
      <c r="T27" s="40"/>
      <c r="U27" s="40"/>
      <c r="V27" s="40">
        <v>174</v>
      </c>
      <c r="W27" s="40"/>
      <c r="X27" s="40"/>
      <c r="Y27" s="40"/>
      <c r="Z27" s="40"/>
      <c r="AA27" s="25" t="s">
        <v>0</v>
      </c>
      <c r="AB27" s="41"/>
      <c r="AC27" s="41"/>
      <c r="AD27" s="41"/>
      <c r="AE27" s="110"/>
    </row>
    <row r="28" spans="1:31" ht="15.75" thickBot="1">
      <c r="A28" s="101" t="s">
        <v>18</v>
      </c>
      <c r="B28" s="101"/>
      <c r="C28" s="101"/>
      <c r="D28" s="101"/>
      <c r="E28" s="101"/>
      <c r="F28" s="101"/>
      <c r="G28" s="102" t="s">
        <v>19</v>
      </c>
      <c r="H28" s="102"/>
      <c r="I28" s="102"/>
      <c r="J28" s="102"/>
      <c r="K28" s="101">
        <v>207</v>
      </c>
      <c r="L28" s="101"/>
      <c r="M28" s="101"/>
      <c r="N28" s="101"/>
      <c r="O28" s="101"/>
      <c r="P28" s="101">
        <v>203</v>
      </c>
      <c r="Q28" s="101"/>
      <c r="R28" s="101"/>
      <c r="S28" s="101"/>
      <c r="T28" s="101"/>
      <c r="U28" s="101"/>
      <c r="V28" s="101">
        <v>109</v>
      </c>
      <c r="W28" s="101"/>
      <c r="X28" s="101"/>
      <c r="Y28" s="101"/>
      <c r="Z28" s="101"/>
      <c r="AA28" s="26" t="s">
        <v>0</v>
      </c>
      <c r="AB28" s="41"/>
      <c r="AC28" s="41"/>
      <c r="AD28" s="41"/>
      <c r="AE28" s="110"/>
    </row>
    <row r="29" spans="1:31">
      <c r="A29" s="3"/>
      <c r="B29" s="3"/>
      <c r="C29" s="3"/>
      <c r="D29" s="3"/>
      <c r="E29" s="3"/>
      <c r="F29" s="3"/>
      <c r="G29" s="4"/>
      <c r="H29" s="4"/>
      <c r="I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31">
      <c r="A30" s="17" t="s">
        <v>96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7"/>
      <c r="AA30" s="8"/>
    </row>
    <row r="31" spans="1: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31">
      <c r="A32" s="1"/>
    </row>
  </sheetData>
  <mergeCells count="132">
    <mergeCell ref="AB27:AD27"/>
    <mergeCell ref="AB28:AD28"/>
    <mergeCell ref="AB18:AD18"/>
    <mergeCell ref="AB19:AD19"/>
    <mergeCell ref="AB20:AD20"/>
    <mergeCell ref="AB21:AD21"/>
    <mergeCell ref="AB22:AD22"/>
    <mergeCell ref="AB23:AD23"/>
    <mergeCell ref="AB24:AD24"/>
    <mergeCell ref="AB25:AD25"/>
    <mergeCell ref="AB26:AD26"/>
    <mergeCell ref="A2:Z2"/>
    <mergeCell ref="A25:F25"/>
    <mergeCell ref="G25:J25"/>
    <mergeCell ref="K25:O25"/>
    <mergeCell ref="P25:U25"/>
    <mergeCell ref="V25:Z25"/>
    <mergeCell ref="A28:F28"/>
    <mergeCell ref="G28:J28"/>
    <mergeCell ref="K28:O28"/>
    <mergeCell ref="P28:U28"/>
    <mergeCell ref="V28:Z28"/>
    <mergeCell ref="A26:F26"/>
    <mergeCell ref="G26:J26"/>
    <mergeCell ref="K26:O26"/>
    <mergeCell ref="P26:U26"/>
    <mergeCell ref="V26:Z26"/>
    <mergeCell ref="A27:F27"/>
    <mergeCell ref="G27:J27"/>
    <mergeCell ref="K27:O27"/>
    <mergeCell ref="P27:U27"/>
    <mergeCell ref="V27:Z27"/>
    <mergeCell ref="A23:F23"/>
    <mergeCell ref="G23:J23"/>
    <mergeCell ref="K23:O23"/>
    <mergeCell ref="P23:U23"/>
    <mergeCell ref="V23:Z23"/>
    <mergeCell ref="A24:F24"/>
    <mergeCell ref="G24:J24"/>
    <mergeCell ref="K24:O24"/>
    <mergeCell ref="P24:U24"/>
    <mergeCell ref="V24:Z24"/>
    <mergeCell ref="A21:F21"/>
    <mergeCell ref="G21:J21"/>
    <mergeCell ref="K21:O21"/>
    <mergeCell ref="P21:U21"/>
    <mergeCell ref="V21:Z21"/>
    <mergeCell ref="A22:F22"/>
    <mergeCell ref="G22:J22"/>
    <mergeCell ref="K22:O22"/>
    <mergeCell ref="P22:U22"/>
    <mergeCell ref="V22:Z22"/>
    <mergeCell ref="A19:F19"/>
    <mergeCell ref="G19:J19"/>
    <mergeCell ref="K19:O19"/>
    <mergeCell ref="P19:U19"/>
    <mergeCell ref="V19:Z19"/>
    <mergeCell ref="A20:F20"/>
    <mergeCell ref="G20:J20"/>
    <mergeCell ref="K20:O20"/>
    <mergeCell ref="P20:U20"/>
    <mergeCell ref="V20:Z20"/>
    <mergeCell ref="A17:F17"/>
    <mergeCell ref="G17:J17"/>
    <mergeCell ref="K17:O17"/>
    <mergeCell ref="P17:U17"/>
    <mergeCell ref="V17:Z17"/>
    <mergeCell ref="K18:O18"/>
    <mergeCell ref="P18:U18"/>
    <mergeCell ref="V18:Z18"/>
    <mergeCell ref="A18:F18"/>
    <mergeCell ref="G18:J18"/>
    <mergeCell ref="A15:F15"/>
    <mergeCell ref="G15:J15"/>
    <mergeCell ref="K15:O15"/>
    <mergeCell ref="P15:U15"/>
    <mergeCell ref="V15:Z15"/>
    <mergeCell ref="A16:F16"/>
    <mergeCell ref="G16:J16"/>
    <mergeCell ref="K16:O16"/>
    <mergeCell ref="P16:U16"/>
    <mergeCell ref="V16:Z16"/>
    <mergeCell ref="A13:F13"/>
    <mergeCell ref="G13:J13"/>
    <mergeCell ref="K13:O13"/>
    <mergeCell ref="P13:U13"/>
    <mergeCell ref="V13:Z13"/>
    <mergeCell ref="A14:F14"/>
    <mergeCell ref="G14:J14"/>
    <mergeCell ref="K14:O14"/>
    <mergeCell ref="P14:U14"/>
    <mergeCell ref="V14:Z14"/>
    <mergeCell ref="A11:F11"/>
    <mergeCell ref="G11:J11"/>
    <mergeCell ref="K11:O11"/>
    <mergeCell ref="P11:U11"/>
    <mergeCell ref="V11:Z11"/>
    <mergeCell ref="A12:F12"/>
    <mergeCell ref="G12:J12"/>
    <mergeCell ref="K12:O12"/>
    <mergeCell ref="P12:U12"/>
    <mergeCell ref="V12:Z12"/>
    <mergeCell ref="A9:F9"/>
    <mergeCell ref="G9:J9"/>
    <mergeCell ref="K9:O9"/>
    <mergeCell ref="P9:U9"/>
    <mergeCell ref="V9:Z9"/>
    <mergeCell ref="A10:F10"/>
    <mergeCell ref="G10:J10"/>
    <mergeCell ref="K10:O10"/>
    <mergeCell ref="P10:U10"/>
    <mergeCell ref="V10:Z10"/>
    <mergeCell ref="A7:F7"/>
    <mergeCell ref="G7:J7"/>
    <mergeCell ref="K7:O7"/>
    <mergeCell ref="P7:U7"/>
    <mergeCell ref="V7:Z7"/>
    <mergeCell ref="A8:F8"/>
    <mergeCell ref="G8:J8"/>
    <mergeCell ref="K8:O8"/>
    <mergeCell ref="P8:U8"/>
    <mergeCell ref="V8:Z8"/>
    <mergeCell ref="A4:Q4"/>
    <mergeCell ref="A3:Z3"/>
    <mergeCell ref="R4:U4"/>
    <mergeCell ref="V4:X4"/>
    <mergeCell ref="Y4:Z4"/>
    <mergeCell ref="K5:O5"/>
    <mergeCell ref="P5:U5"/>
    <mergeCell ref="V5:Z5"/>
    <mergeCell ref="G5:J5"/>
    <mergeCell ref="A5:F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3.4.46</vt:lpstr>
      <vt:lpstr>2010</vt:lpstr>
      <vt:lpstr>3.4.48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2018-05-22T09:19:46Z</dcterms:modified>
</cp:coreProperties>
</file>