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aniltsuulga 2015\2016\201608\"/>
    </mc:Choice>
  </mc:AlternateContent>
  <bookViews>
    <workbookView xWindow="0" yWindow="0" windowWidth="21600" windowHeight="9420" activeTab="1"/>
  </bookViews>
  <sheets>
    <sheet name="Ургац хураалтын мэдээ" sheetId="1" r:id="rId1"/>
    <sheet name="Эрүүл мэнд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1" l="1"/>
  <c r="R22" i="1"/>
  <c r="Q22" i="1"/>
  <c r="O22" i="1"/>
  <c r="P22" i="1" s="1"/>
  <c r="N22" i="1"/>
  <c r="L22" i="1"/>
  <c r="M22" i="1" s="1"/>
  <c r="K22" i="1"/>
  <c r="I22" i="1"/>
  <c r="J22" i="1" s="1"/>
  <c r="H22" i="1"/>
  <c r="G22" i="1"/>
  <c r="F22" i="1"/>
  <c r="E22" i="1"/>
  <c r="D22" i="1"/>
  <c r="C22" i="1"/>
  <c r="S21" i="1"/>
  <c r="P21" i="1"/>
  <c r="M21" i="1"/>
  <c r="J21" i="1"/>
  <c r="G21" i="1"/>
  <c r="D21" i="1"/>
  <c r="C21" i="1"/>
  <c r="S20" i="1"/>
  <c r="P20" i="1"/>
  <c r="M20" i="1"/>
  <c r="J20" i="1"/>
  <c r="G20" i="1"/>
  <c r="D20" i="1"/>
  <c r="C20" i="1"/>
  <c r="S19" i="1"/>
  <c r="P19" i="1"/>
  <c r="M19" i="1"/>
  <c r="J19" i="1"/>
  <c r="G19" i="1"/>
  <c r="D19" i="1"/>
  <c r="C19" i="1"/>
  <c r="S18" i="1"/>
  <c r="P18" i="1"/>
  <c r="M18" i="1"/>
  <c r="J18" i="1"/>
  <c r="G18" i="1"/>
  <c r="D18" i="1"/>
  <c r="C18" i="1"/>
  <c r="S17" i="1"/>
  <c r="P17" i="1"/>
  <c r="M17" i="1"/>
  <c r="J17" i="1"/>
  <c r="G17" i="1"/>
  <c r="D17" i="1"/>
  <c r="C17" i="1"/>
  <c r="S16" i="1"/>
  <c r="P16" i="1"/>
  <c r="M16" i="1"/>
  <c r="J16" i="1"/>
  <c r="G16" i="1"/>
  <c r="D16" i="1"/>
  <c r="C16" i="1"/>
  <c r="S15" i="1"/>
  <c r="P15" i="1"/>
  <c r="M15" i="1"/>
  <c r="J15" i="1"/>
  <c r="G15" i="1"/>
  <c r="D15" i="1"/>
  <c r="C15" i="1"/>
  <c r="S14" i="1"/>
  <c r="P14" i="1"/>
  <c r="M14" i="1"/>
  <c r="J14" i="1"/>
  <c r="G14" i="1"/>
  <c r="D14" i="1"/>
  <c r="C14" i="1"/>
  <c r="S13" i="1"/>
  <c r="P13" i="1"/>
  <c r="M13" i="1"/>
  <c r="J13" i="1"/>
  <c r="G13" i="1"/>
  <c r="D13" i="1"/>
  <c r="C13" i="1"/>
  <c r="S12" i="1"/>
  <c r="P12" i="1"/>
  <c r="M12" i="1"/>
  <c r="J12" i="1"/>
  <c r="G12" i="1"/>
  <c r="D12" i="1"/>
  <c r="C12" i="1"/>
  <c r="S11" i="1"/>
  <c r="P11" i="1"/>
  <c r="M11" i="1"/>
  <c r="J11" i="1"/>
  <c r="G11" i="1"/>
  <c r="D11" i="1"/>
  <c r="C11" i="1"/>
  <c r="S10" i="1"/>
  <c r="P10" i="1"/>
  <c r="M10" i="1"/>
  <c r="J10" i="1"/>
  <c r="G10" i="1"/>
  <c r="D10" i="1"/>
  <c r="C10" i="1"/>
  <c r="S9" i="1"/>
  <c r="P9" i="1"/>
  <c r="M9" i="1"/>
  <c r="J9" i="1"/>
  <c r="G9" i="1"/>
  <c r="D9" i="1"/>
  <c r="C9" i="1"/>
  <c r="S8" i="1"/>
  <c r="P8" i="1"/>
  <c r="M8" i="1"/>
  <c r="J8" i="1"/>
  <c r="G8" i="1"/>
  <c r="D8" i="1"/>
  <c r="C8" i="1"/>
  <c r="S7" i="1"/>
  <c r="P7" i="1"/>
  <c r="M7" i="1"/>
  <c r="J7" i="1"/>
  <c r="G7" i="1"/>
  <c r="D7" i="1"/>
  <c r="C7" i="1"/>
  <c r="S6" i="1"/>
  <c r="P6" i="1"/>
  <c r="M6" i="1"/>
  <c r="J6" i="1"/>
  <c r="G6" i="1"/>
  <c r="D6" i="1"/>
  <c r="C6" i="1"/>
  <c r="S5" i="1"/>
  <c r="P5" i="1"/>
  <c r="M5" i="1"/>
  <c r="J5" i="1"/>
  <c r="G5" i="1"/>
  <c r="D5" i="1"/>
  <c r="C5" i="1"/>
</calcChain>
</file>

<file path=xl/sharedStrings.xml><?xml version="1.0" encoding="utf-8"?>
<sst xmlns="http://schemas.openxmlformats.org/spreadsheetml/2006/main" count="80" uniqueCount="51">
  <si>
    <t>Ургац хураалтын явцын мэдээ бүгд тн-оор</t>
  </si>
  <si>
    <t>2016 оны 9 сарын 05</t>
  </si>
  <si>
    <t>№</t>
  </si>
  <si>
    <t>Ургац дүн</t>
  </si>
  <si>
    <t>төмс</t>
  </si>
  <si>
    <t>урьд оныхоос +- тн-оор</t>
  </si>
  <si>
    <t>хүнсний ногоо</t>
  </si>
  <si>
    <t>тэжээлийн ургамал</t>
  </si>
  <si>
    <t>хадлан</t>
  </si>
  <si>
    <t>гар тэжээл</t>
  </si>
  <si>
    <t>Сум/дүүрэг</t>
  </si>
  <si>
    <t>2015/8</t>
  </si>
  <si>
    <t>2016/8</t>
  </si>
  <si>
    <t>Жаргалант сум</t>
  </si>
  <si>
    <t>Алтай сум</t>
  </si>
  <si>
    <t>Булган сум</t>
  </si>
  <si>
    <t>Буянт сум</t>
  </si>
  <si>
    <t>Дарви сум</t>
  </si>
  <si>
    <t>Дөргөн сум</t>
  </si>
  <si>
    <t>Дуут</t>
  </si>
  <si>
    <t>Зэрэг сум</t>
  </si>
  <si>
    <t>Манхан сум</t>
  </si>
  <si>
    <t>Мөнххайрхан сум</t>
  </si>
  <si>
    <t>Мөст сум</t>
  </si>
  <si>
    <t>Мянгад сум</t>
  </si>
  <si>
    <t>Үенч сум</t>
  </si>
  <si>
    <t>Ховд сум</t>
  </si>
  <si>
    <t>Цэцэг сум</t>
  </si>
  <si>
    <t>Чандмань сум</t>
  </si>
  <si>
    <t>Эрдэнэбүрэн сум</t>
  </si>
  <si>
    <t>Дүн</t>
  </si>
  <si>
    <t>Үзүүлэлт</t>
  </si>
  <si>
    <t>7 сар</t>
  </si>
  <si>
    <t>8 сар</t>
  </si>
  <si>
    <t>Төрөлт</t>
  </si>
  <si>
    <t>Төрсөн эхийн тоо-Бүгд</t>
  </si>
  <si>
    <t>Гэртээ төрөлт</t>
  </si>
  <si>
    <t>Амьд төрсөн хүүхэд-Бүгд</t>
  </si>
  <si>
    <t>Хүйс</t>
  </si>
  <si>
    <t xml:space="preserve">Эрэгтэй </t>
  </si>
  <si>
    <t>Эмэгтэй</t>
  </si>
  <si>
    <t>Байршил</t>
  </si>
  <si>
    <t>Хот</t>
  </si>
  <si>
    <t>Хөдөө</t>
  </si>
  <si>
    <t>Амьгүй төрсөн хүүхэд-Бүгд</t>
  </si>
  <si>
    <t>Нас баралт</t>
  </si>
  <si>
    <t>Нас баралт-Бүгд</t>
  </si>
  <si>
    <t>Эмнэлэгт нас барсан хүний тоо</t>
  </si>
  <si>
    <t>Гэртээ нас барсан хүний тоо</t>
  </si>
  <si>
    <t>1 хүртэлх насны 
хүүхдийн эндэгдэл-Бүгд</t>
  </si>
  <si>
    <t>Эхийн эндэгдэл-Бүгд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</si>
</sst>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Font="1"/>
    <xf numFmtId="0" fontId="5" fillId="0" borderId="0" xfId="0" applyFont="1" applyFill="1" applyBorder="1"/>
    <xf numFmtId="0" fontId="3" fillId="0" borderId="1" xfId="0" applyNumberFormat="1" applyFont="1" applyFill="1" applyBorder="1" applyAlignment="1">
      <alignment vertical="center" wrapText="1" readingOrder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 readingOrder="1"/>
    </xf>
    <xf numFmtId="0" fontId="3" fillId="0" borderId="6" xfId="0" applyNumberFormat="1" applyFont="1" applyFill="1" applyBorder="1" applyAlignment="1">
      <alignment vertical="center" wrapText="1" readingOrder="1"/>
    </xf>
    <xf numFmtId="14" fontId="3" fillId="0" borderId="6" xfId="0" applyNumberFormat="1" applyFont="1" applyFill="1" applyBorder="1" applyAlignment="1">
      <alignment vertical="center" wrapText="1" readingOrder="1"/>
    </xf>
    <xf numFmtId="0" fontId="5" fillId="0" borderId="5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vertical="center" wrapText="1" readingOrder="1"/>
    </xf>
    <xf numFmtId="164" fontId="3" fillId="0" borderId="7" xfId="0" applyNumberFormat="1" applyFont="1" applyFill="1" applyBorder="1" applyAlignment="1">
      <alignment vertical="center" wrapText="1" readingOrder="1"/>
    </xf>
    <xf numFmtId="0" fontId="3" fillId="0" borderId="8" xfId="0" applyNumberFormat="1" applyFont="1" applyFill="1" applyBorder="1" applyAlignment="1">
      <alignment horizontal="right" vertical="center" wrapText="1" readingOrder="1"/>
    </xf>
    <xf numFmtId="164" fontId="3" fillId="0" borderId="8" xfId="0" applyNumberFormat="1" applyFont="1" applyFill="1" applyBorder="1" applyAlignment="1">
      <alignment horizontal="right" vertical="center" wrapText="1" readingOrder="1"/>
    </xf>
    <xf numFmtId="164" fontId="3" fillId="0" borderId="7" xfId="0" applyNumberFormat="1" applyFont="1" applyFill="1" applyBorder="1" applyAlignment="1">
      <alignment horizontal="right" vertical="center" wrapText="1" readingOrder="1"/>
    </xf>
    <xf numFmtId="0" fontId="3" fillId="0" borderId="9" xfId="0" applyNumberFormat="1" applyFont="1" applyFill="1" applyBorder="1" applyAlignment="1">
      <alignment vertical="center" wrapText="1" readingOrder="1"/>
    </xf>
    <xf numFmtId="0" fontId="3" fillId="0" borderId="10" xfId="0" applyNumberFormat="1" applyFont="1" applyFill="1" applyBorder="1" applyAlignment="1">
      <alignment horizontal="right" vertical="center" wrapText="1" readingOrder="1"/>
    </xf>
    <xf numFmtId="1" fontId="3" fillId="0" borderId="7" xfId="0" applyNumberFormat="1" applyFont="1" applyFill="1" applyBorder="1" applyAlignment="1">
      <alignment horizontal="right" vertical="center" wrapText="1" readingOrder="1"/>
    </xf>
    <xf numFmtId="0" fontId="3" fillId="0" borderId="11" xfId="0" applyNumberFormat="1" applyFont="1" applyFill="1" applyBorder="1" applyAlignment="1">
      <alignment vertical="center" wrapText="1" readingOrder="1"/>
    </xf>
    <xf numFmtId="0" fontId="3" fillId="0" borderId="12" xfId="0" applyNumberFormat="1" applyFont="1" applyFill="1" applyBorder="1" applyAlignment="1">
      <alignment horizontal="right" vertical="center" wrapText="1" readingOrder="1"/>
    </xf>
    <xf numFmtId="164" fontId="3" fillId="0" borderId="13" xfId="0" applyNumberFormat="1" applyFont="1" applyFill="1" applyBorder="1" applyAlignment="1">
      <alignment horizontal="right" vertical="center" wrapText="1" readingOrder="1"/>
    </xf>
    <xf numFmtId="0" fontId="2" fillId="0" borderId="14" xfId="0" applyFont="1" applyBorder="1"/>
    <xf numFmtId="0" fontId="5" fillId="0" borderId="14" xfId="0" applyFont="1" applyFill="1" applyBorder="1"/>
    <xf numFmtId="0" fontId="6" fillId="0" borderId="6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textRotation="90"/>
    </xf>
    <xf numFmtId="0" fontId="6" fillId="2" borderId="3" xfId="1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textRotation="90"/>
    </xf>
    <xf numFmtId="0" fontId="7" fillId="2" borderId="3" xfId="1" applyFont="1" applyFill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7" fillId="2" borderId="6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center" vertical="center"/>
    </xf>
    <xf numFmtId="0" fontId="5" fillId="2" borderId="18" xfId="0" applyFont="1" applyFill="1" applyBorder="1"/>
    <xf numFmtId="0" fontId="7" fillId="2" borderId="3" xfId="1" applyFont="1" applyFill="1" applyBorder="1" applyAlignment="1">
      <alignment vertical="center" wrapText="1"/>
    </xf>
    <xf numFmtId="0" fontId="5" fillId="2" borderId="19" xfId="0" applyFont="1" applyFill="1" applyBorder="1"/>
    <xf numFmtId="0" fontId="5" fillId="2" borderId="20" xfId="0" applyFont="1" applyFill="1" applyBorder="1"/>
    <xf numFmtId="0" fontId="6" fillId="2" borderId="5" xfId="1" applyFont="1" applyFill="1" applyBorder="1" applyAlignment="1">
      <alignment horizontal="center" vertical="center" textRotation="90"/>
    </xf>
    <xf numFmtId="0" fontId="6" fillId="2" borderId="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7" fillId="2" borderId="6" xfId="1" applyFont="1" applyFill="1" applyBorder="1" applyAlignment="1">
      <alignment vertical="center" wrapText="1"/>
    </xf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sqref="A1:XFD1048576"/>
    </sheetView>
  </sheetViews>
  <sheetFormatPr defaultRowHeight="14.25" x14ac:dyDescent="0.2"/>
  <cols>
    <col min="1" max="1" width="4.140625" style="4" customWidth="1"/>
    <col min="2" max="2" width="16.140625" style="4" customWidth="1"/>
    <col min="3" max="4" width="7.140625" style="4" customWidth="1"/>
    <col min="5" max="6" width="6.5703125" style="4" customWidth="1"/>
    <col min="7" max="7" width="9.140625" style="4"/>
    <col min="8" max="8" width="6" style="4" customWidth="1"/>
    <col min="9" max="9" width="7.7109375" style="4" customWidth="1"/>
    <col min="10" max="10" width="9.140625" style="4"/>
    <col min="11" max="11" width="8.7109375" style="4" customWidth="1"/>
    <col min="12" max="12" width="9.85546875" style="4" customWidth="1"/>
    <col min="13" max="13" width="9.140625" style="4"/>
    <col min="14" max="15" width="6.42578125" style="4" customWidth="1"/>
    <col min="16" max="16" width="9.140625" style="4"/>
    <col min="17" max="18" width="6.5703125" style="4" customWidth="1"/>
    <col min="19" max="16384" width="9.140625" style="4"/>
  </cols>
  <sheetData>
    <row r="1" spans="1:21" ht="14.2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B2" s="5"/>
      <c r="C2" s="5"/>
      <c r="D2" s="5"/>
      <c r="E2" s="6"/>
      <c r="F2" s="6"/>
      <c r="G2" s="6"/>
      <c r="H2" s="3"/>
      <c r="I2" s="3"/>
      <c r="J2" s="3"/>
      <c r="K2" s="3"/>
      <c r="L2" s="3"/>
      <c r="M2" s="3"/>
      <c r="N2" s="5"/>
      <c r="O2" s="5" t="s">
        <v>1</v>
      </c>
      <c r="P2" s="5"/>
      <c r="Q2" s="5"/>
      <c r="R2" s="5"/>
      <c r="S2" s="5"/>
      <c r="T2" s="5"/>
      <c r="U2" s="5"/>
    </row>
    <row r="3" spans="1:21" ht="14.25" customHeight="1" x14ac:dyDescent="0.2">
      <c r="A3" s="7" t="s">
        <v>2</v>
      </c>
      <c r="B3" s="8"/>
      <c r="C3" s="9" t="s">
        <v>3</v>
      </c>
      <c r="D3" s="10"/>
      <c r="E3" s="9" t="s">
        <v>4</v>
      </c>
      <c r="F3" s="10"/>
      <c r="G3" s="11" t="s">
        <v>5</v>
      </c>
      <c r="H3" s="9" t="s">
        <v>6</v>
      </c>
      <c r="I3" s="10"/>
      <c r="J3" s="11" t="s">
        <v>5</v>
      </c>
      <c r="K3" s="9" t="s">
        <v>7</v>
      </c>
      <c r="L3" s="10"/>
      <c r="M3" s="11" t="s">
        <v>5</v>
      </c>
      <c r="N3" s="9" t="s">
        <v>8</v>
      </c>
      <c r="O3" s="10"/>
      <c r="P3" s="11" t="s">
        <v>5</v>
      </c>
      <c r="Q3" s="9" t="s">
        <v>9</v>
      </c>
      <c r="R3" s="10"/>
      <c r="S3" s="11" t="s">
        <v>5</v>
      </c>
      <c r="T3" s="5"/>
      <c r="U3" s="5"/>
    </row>
    <row r="4" spans="1:21" ht="25.5" x14ac:dyDescent="0.2">
      <c r="A4" s="12"/>
      <c r="B4" s="13" t="s">
        <v>10</v>
      </c>
      <c r="C4" s="14" t="s">
        <v>11</v>
      </c>
      <c r="D4" s="15" t="s">
        <v>12</v>
      </c>
      <c r="E4" s="14" t="s">
        <v>11</v>
      </c>
      <c r="F4" s="15" t="s">
        <v>12</v>
      </c>
      <c r="G4" s="16"/>
      <c r="H4" s="14" t="s">
        <v>11</v>
      </c>
      <c r="I4" s="15" t="s">
        <v>12</v>
      </c>
      <c r="J4" s="16"/>
      <c r="K4" s="14" t="s">
        <v>11</v>
      </c>
      <c r="L4" s="15" t="s">
        <v>12</v>
      </c>
      <c r="M4" s="16"/>
      <c r="N4" s="14" t="s">
        <v>11</v>
      </c>
      <c r="O4" s="15" t="s">
        <v>12</v>
      </c>
      <c r="P4" s="16"/>
      <c r="Q4" s="14" t="s">
        <v>11</v>
      </c>
      <c r="R4" s="15" t="s">
        <v>12</v>
      </c>
      <c r="S4" s="16"/>
      <c r="T4" s="5"/>
      <c r="U4" s="5"/>
    </row>
    <row r="5" spans="1:21" x14ac:dyDescent="0.2">
      <c r="A5" s="1">
        <v>1</v>
      </c>
      <c r="B5" s="17" t="s">
        <v>13</v>
      </c>
      <c r="C5" s="18">
        <f>E5+H5+K5</f>
        <v>257.89999999999998</v>
      </c>
      <c r="D5" s="18">
        <f>F5+I5+L5</f>
        <v>520</v>
      </c>
      <c r="E5" s="19">
        <v>86.2</v>
      </c>
      <c r="F5" s="19">
        <v>320</v>
      </c>
      <c r="G5" s="20">
        <f>F5-E5</f>
        <v>233.8</v>
      </c>
      <c r="H5" s="19">
        <v>171.7</v>
      </c>
      <c r="I5" s="19">
        <v>200</v>
      </c>
      <c r="J5" s="21">
        <f>I5-H5</f>
        <v>28.300000000000011</v>
      </c>
      <c r="K5" s="21"/>
      <c r="L5" s="21"/>
      <c r="M5" s="21">
        <f>L5-K5</f>
        <v>0</v>
      </c>
      <c r="N5" s="19">
        <v>278.8</v>
      </c>
      <c r="O5" s="19">
        <v>40</v>
      </c>
      <c r="P5" s="20">
        <f>O5-N5</f>
        <v>-238.8</v>
      </c>
      <c r="Q5" s="19">
        <v>20</v>
      </c>
      <c r="R5" s="19"/>
      <c r="S5" s="19">
        <f>R5-Q5</f>
        <v>-20</v>
      </c>
      <c r="T5" s="5"/>
      <c r="U5" s="5"/>
    </row>
    <row r="6" spans="1:21" x14ac:dyDescent="0.2">
      <c r="A6" s="1">
        <v>2</v>
      </c>
      <c r="B6" s="22" t="s">
        <v>14</v>
      </c>
      <c r="C6" s="18">
        <f t="shared" ref="C6:D22" si="0">E6+H6+K6</f>
        <v>2</v>
      </c>
      <c r="D6" s="18">
        <f t="shared" si="0"/>
        <v>19</v>
      </c>
      <c r="E6" s="23">
        <v>2</v>
      </c>
      <c r="F6" s="23">
        <v>12</v>
      </c>
      <c r="G6" s="20">
        <f t="shared" ref="G6:G22" si="1">F6-E6</f>
        <v>10</v>
      </c>
      <c r="H6" s="23"/>
      <c r="I6" s="23">
        <v>7</v>
      </c>
      <c r="J6" s="21">
        <f t="shared" ref="J6:J22" si="2">I6-H6</f>
        <v>7</v>
      </c>
      <c r="K6" s="21"/>
      <c r="L6" s="21"/>
      <c r="M6" s="21">
        <f t="shared" ref="M6:M22" si="3">L6-K6</f>
        <v>0</v>
      </c>
      <c r="N6" s="23">
        <v>1600</v>
      </c>
      <c r="O6" s="23">
        <v>1500</v>
      </c>
      <c r="P6" s="20">
        <f t="shared" ref="P6:P22" si="4">O6-N6</f>
        <v>-100</v>
      </c>
      <c r="Q6" s="23">
        <v>50</v>
      </c>
      <c r="R6" s="23"/>
      <c r="S6" s="19">
        <f t="shared" ref="S6:S22" si="5">R6-Q6</f>
        <v>-50</v>
      </c>
      <c r="T6" s="5"/>
      <c r="U6" s="5"/>
    </row>
    <row r="7" spans="1:21" x14ac:dyDescent="0.2">
      <c r="A7" s="1">
        <v>3</v>
      </c>
      <c r="B7" s="22" t="s">
        <v>15</v>
      </c>
      <c r="C7" s="18">
        <f t="shared" si="0"/>
        <v>110.4</v>
      </c>
      <c r="D7" s="18">
        <f t="shared" si="0"/>
        <v>0</v>
      </c>
      <c r="E7" s="23">
        <v>32.6</v>
      </c>
      <c r="F7" s="23"/>
      <c r="G7" s="20">
        <f t="shared" si="1"/>
        <v>-32.6</v>
      </c>
      <c r="H7" s="23">
        <v>77.8</v>
      </c>
      <c r="I7" s="23"/>
      <c r="J7" s="21">
        <f t="shared" si="2"/>
        <v>-77.8</v>
      </c>
      <c r="K7" s="21"/>
      <c r="L7" s="21"/>
      <c r="M7" s="21">
        <f t="shared" si="3"/>
        <v>0</v>
      </c>
      <c r="N7" s="23">
        <v>11662</v>
      </c>
      <c r="O7" s="23">
        <v>9052</v>
      </c>
      <c r="P7" s="20">
        <f t="shared" si="4"/>
        <v>-2610</v>
      </c>
      <c r="Q7" s="23"/>
      <c r="R7" s="23"/>
      <c r="S7" s="19">
        <f t="shared" si="5"/>
        <v>0</v>
      </c>
      <c r="T7" s="5"/>
      <c r="U7" s="5"/>
    </row>
    <row r="8" spans="1:21" x14ac:dyDescent="0.2">
      <c r="A8" s="1">
        <v>4</v>
      </c>
      <c r="B8" s="22" t="s">
        <v>16</v>
      </c>
      <c r="C8" s="18">
        <f t="shared" si="0"/>
        <v>2458</v>
      </c>
      <c r="D8" s="18">
        <f t="shared" si="0"/>
        <v>2841</v>
      </c>
      <c r="E8" s="23">
        <v>640</v>
      </c>
      <c r="F8" s="23">
        <v>1046</v>
      </c>
      <c r="G8" s="20">
        <f t="shared" si="1"/>
        <v>406</v>
      </c>
      <c r="H8" s="23">
        <v>1818</v>
      </c>
      <c r="I8" s="23">
        <v>1795</v>
      </c>
      <c r="J8" s="21">
        <f t="shared" si="2"/>
        <v>-23</v>
      </c>
      <c r="K8" s="21"/>
      <c r="L8" s="21"/>
      <c r="M8" s="21">
        <f t="shared" si="3"/>
        <v>0</v>
      </c>
      <c r="N8" s="23">
        <v>4800</v>
      </c>
      <c r="O8" s="23">
        <v>4700</v>
      </c>
      <c r="P8" s="20">
        <f t="shared" si="4"/>
        <v>-100</v>
      </c>
      <c r="Q8" s="23"/>
      <c r="R8" s="23"/>
      <c r="S8" s="19">
        <f t="shared" si="5"/>
        <v>0</v>
      </c>
      <c r="T8" s="5"/>
      <c r="U8" s="5"/>
    </row>
    <row r="9" spans="1:21" x14ac:dyDescent="0.2">
      <c r="A9" s="1">
        <v>5</v>
      </c>
      <c r="B9" s="22" t="s">
        <v>17</v>
      </c>
      <c r="C9" s="18">
        <f t="shared" si="0"/>
        <v>78.5</v>
      </c>
      <c r="D9" s="18">
        <f t="shared" si="0"/>
        <v>0</v>
      </c>
      <c r="E9" s="23">
        <v>20</v>
      </c>
      <c r="F9" s="23"/>
      <c r="G9" s="20">
        <f t="shared" si="1"/>
        <v>-20</v>
      </c>
      <c r="H9" s="23">
        <v>0.9</v>
      </c>
      <c r="I9" s="23"/>
      <c r="J9" s="21">
        <f t="shared" si="2"/>
        <v>-0.9</v>
      </c>
      <c r="K9" s="21">
        <v>57.6</v>
      </c>
      <c r="L9" s="21"/>
      <c r="M9" s="21">
        <f t="shared" si="3"/>
        <v>-57.6</v>
      </c>
      <c r="N9" s="23">
        <v>800</v>
      </c>
      <c r="O9" s="23">
        <v>420</v>
      </c>
      <c r="P9" s="20">
        <f t="shared" si="4"/>
        <v>-380</v>
      </c>
      <c r="Q9" s="23">
        <v>100</v>
      </c>
      <c r="R9" s="23"/>
      <c r="S9" s="19">
        <f t="shared" si="5"/>
        <v>-100</v>
      </c>
      <c r="T9" s="5"/>
      <c r="U9" s="5"/>
    </row>
    <row r="10" spans="1:21" x14ac:dyDescent="0.2">
      <c r="A10" s="1">
        <v>6</v>
      </c>
      <c r="B10" s="22" t="s">
        <v>18</v>
      </c>
      <c r="C10" s="18">
        <f t="shared" si="0"/>
        <v>2.6100000000000003</v>
      </c>
      <c r="D10" s="18">
        <f t="shared" si="0"/>
        <v>0</v>
      </c>
      <c r="E10" s="23">
        <v>1</v>
      </c>
      <c r="F10" s="23"/>
      <c r="G10" s="20">
        <f t="shared" si="1"/>
        <v>-1</v>
      </c>
      <c r="H10" s="23">
        <v>1.61</v>
      </c>
      <c r="I10" s="23"/>
      <c r="J10" s="21">
        <f t="shared" si="2"/>
        <v>-1.61</v>
      </c>
      <c r="K10" s="21"/>
      <c r="L10" s="21"/>
      <c r="M10" s="21">
        <f t="shared" si="3"/>
        <v>0</v>
      </c>
      <c r="N10" s="23">
        <v>500</v>
      </c>
      <c r="O10" s="23">
        <v>820</v>
      </c>
      <c r="P10" s="20">
        <f t="shared" si="4"/>
        <v>320</v>
      </c>
      <c r="Q10" s="23">
        <v>38</v>
      </c>
      <c r="R10" s="23"/>
      <c r="S10" s="19">
        <f t="shared" si="5"/>
        <v>-38</v>
      </c>
      <c r="T10" s="5"/>
      <c r="U10" s="5"/>
    </row>
    <row r="11" spans="1:21" x14ac:dyDescent="0.2">
      <c r="A11" s="1">
        <v>7</v>
      </c>
      <c r="B11" s="22" t="s">
        <v>19</v>
      </c>
      <c r="C11" s="18">
        <f t="shared" si="0"/>
        <v>0</v>
      </c>
      <c r="D11" s="18">
        <f t="shared" si="0"/>
        <v>0</v>
      </c>
      <c r="E11" s="23"/>
      <c r="F11" s="23"/>
      <c r="G11" s="20">
        <f t="shared" si="1"/>
        <v>0</v>
      </c>
      <c r="H11" s="23"/>
      <c r="I11" s="23"/>
      <c r="J11" s="21">
        <f t="shared" si="2"/>
        <v>0</v>
      </c>
      <c r="K11" s="21"/>
      <c r="L11" s="21"/>
      <c r="M11" s="21">
        <f t="shared" si="3"/>
        <v>0</v>
      </c>
      <c r="N11" s="23"/>
      <c r="O11" s="23">
        <v>101.9</v>
      </c>
      <c r="P11" s="20">
        <f t="shared" si="4"/>
        <v>101.9</v>
      </c>
      <c r="Q11" s="23"/>
      <c r="R11" s="23"/>
      <c r="S11" s="19">
        <f t="shared" si="5"/>
        <v>0</v>
      </c>
      <c r="T11" s="5"/>
      <c r="U11" s="5"/>
    </row>
    <row r="12" spans="1:21" x14ac:dyDescent="0.2">
      <c r="A12" s="1">
        <v>8</v>
      </c>
      <c r="B12" s="22" t="s">
        <v>20</v>
      </c>
      <c r="C12" s="18">
        <f t="shared" si="0"/>
        <v>0</v>
      </c>
      <c r="D12" s="18">
        <f t="shared" si="0"/>
        <v>0</v>
      </c>
      <c r="E12" s="23"/>
      <c r="F12" s="23"/>
      <c r="G12" s="20">
        <f t="shared" si="1"/>
        <v>0</v>
      </c>
      <c r="H12" s="23"/>
      <c r="I12" s="23"/>
      <c r="J12" s="21">
        <f t="shared" si="2"/>
        <v>0</v>
      </c>
      <c r="K12" s="21"/>
      <c r="L12" s="21"/>
      <c r="M12" s="21">
        <f t="shared" si="3"/>
        <v>0</v>
      </c>
      <c r="N12" s="23">
        <v>2100</v>
      </c>
      <c r="O12" s="23">
        <v>3000</v>
      </c>
      <c r="P12" s="20">
        <f t="shared" si="4"/>
        <v>900</v>
      </c>
      <c r="Q12" s="23">
        <v>240</v>
      </c>
      <c r="R12" s="23"/>
      <c r="S12" s="19">
        <f t="shared" si="5"/>
        <v>-240</v>
      </c>
      <c r="T12" s="5"/>
      <c r="U12" s="5"/>
    </row>
    <row r="13" spans="1:21" x14ac:dyDescent="0.2">
      <c r="A13" s="1">
        <v>9</v>
      </c>
      <c r="B13" s="22" t="s">
        <v>21</v>
      </c>
      <c r="C13" s="18">
        <f t="shared" si="0"/>
        <v>50.6</v>
      </c>
      <c r="D13" s="18">
        <f t="shared" si="0"/>
        <v>97.6</v>
      </c>
      <c r="E13" s="23">
        <v>31</v>
      </c>
      <c r="F13" s="23">
        <v>25</v>
      </c>
      <c r="G13" s="20">
        <f t="shared" si="1"/>
        <v>-6</v>
      </c>
      <c r="H13" s="23">
        <v>19.600000000000001</v>
      </c>
      <c r="I13" s="23">
        <v>47.6</v>
      </c>
      <c r="J13" s="21">
        <f t="shared" si="2"/>
        <v>28</v>
      </c>
      <c r="K13" s="21"/>
      <c r="L13" s="24">
        <v>25</v>
      </c>
      <c r="M13" s="21">
        <f t="shared" si="3"/>
        <v>25</v>
      </c>
      <c r="N13" s="23">
        <v>670</v>
      </c>
      <c r="O13" s="23">
        <v>1580</v>
      </c>
      <c r="P13" s="20">
        <f t="shared" si="4"/>
        <v>910</v>
      </c>
      <c r="Q13" s="23"/>
      <c r="R13" s="23"/>
      <c r="S13" s="19">
        <f t="shared" si="5"/>
        <v>0</v>
      </c>
      <c r="T13" s="5"/>
      <c r="U13" s="5"/>
    </row>
    <row r="14" spans="1:21" ht="25.5" x14ac:dyDescent="0.2">
      <c r="A14" s="1">
        <v>10</v>
      </c>
      <c r="B14" s="22" t="s">
        <v>22</v>
      </c>
      <c r="C14" s="18">
        <f t="shared" si="0"/>
        <v>0</v>
      </c>
      <c r="D14" s="18">
        <f t="shared" si="0"/>
        <v>0</v>
      </c>
      <c r="E14" s="23"/>
      <c r="F14" s="23"/>
      <c r="G14" s="20">
        <f t="shared" si="1"/>
        <v>0</v>
      </c>
      <c r="H14" s="23"/>
      <c r="I14" s="23"/>
      <c r="J14" s="21">
        <f t="shared" si="2"/>
        <v>0</v>
      </c>
      <c r="K14" s="21"/>
      <c r="L14" s="24"/>
      <c r="M14" s="21">
        <f t="shared" si="3"/>
        <v>0</v>
      </c>
      <c r="N14" s="23"/>
      <c r="O14" s="23">
        <v>139.19999999999999</v>
      </c>
      <c r="P14" s="20">
        <f t="shared" si="4"/>
        <v>139.19999999999999</v>
      </c>
      <c r="Q14" s="23"/>
      <c r="R14" s="23">
        <v>21</v>
      </c>
      <c r="S14" s="19">
        <f t="shared" si="5"/>
        <v>21</v>
      </c>
      <c r="T14" s="5"/>
      <c r="U14" s="5"/>
    </row>
    <row r="15" spans="1:21" x14ac:dyDescent="0.2">
      <c r="A15" s="1">
        <v>11</v>
      </c>
      <c r="B15" s="22" t="s">
        <v>23</v>
      </c>
      <c r="C15" s="18">
        <f t="shared" si="0"/>
        <v>0</v>
      </c>
      <c r="D15" s="18">
        <f t="shared" si="0"/>
        <v>0</v>
      </c>
      <c r="E15" s="23"/>
      <c r="F15" s="23"/>
      <c r="G15" s="20">
        <f t="shared" si="1"/>
        <v>0</v>
      </c>
      <c r="H15" s="23"/>
      <c r="I15" s="23"/>
      <c r="J15" s="21">
        <f t="shared" si="2"/>
        <v>0</v>
      </c>
      <c r="K15" s="21"/>
      <c r="L15" s="24"/>
      <c r="M15" s="21">
        <f t="shared" si="3"/>
        <v>0</v>
      </c>
      <c r="N15" s="23">
        <v>300</v>
      </c>
      <c r="O15" s="23">
        <v>198.7</v>
      </c>
      <c r="P15" s="20">
        <f t="shared" si="4"/>
        <v>-101.30000000000001</v>
      </c>
      <c r="Q15" s="23">
        <v>100</v>
      </c>
      <c r="R15" s="23">
        <v>8.9</v>
      </c>
      <c r="S15" s="19">
        <f t="shared" si="5"/>
        <v>-91.1</v>
      </c>
      <c r="T15" s="5"/>
      <c r="U15" s="5"/>
    </row>
    <row r="16" spans="1:21" x14ac:dyDescent="0.2">
      <c r="A16" s="1">
        <v>12</v>
      </c>
      <c r="B16" s="22" t="s">
        <v>24</v>
      </c>
      <c r="C16" s="18">
        <f t="shared" si="0"/>
        <v>0</v>
      </c>
      <c r="D16" s="18">
        <f t="shared" si="0"/>
        <v>0</v>
      </c>
      <c r="E16" s="23"/>
      <c r="F16" s="23"/>
      <c r="G16" s="20">
        <f t="shared" si="1"/>
        <v>0</v>
      </c>
      <c r="H16" s="23"/>
      <c r="I16" s="23"/>
      <c r="J16" s="21">
        <f t="shared" si="2"/>
        <v>0</v>
      </c>
      <c r="K16" s="21"/>
      <c r="L16" s="24"/>
      <c r="M16" s="21">
        <f t="shared" si="3"/>
        <v>0</v>
      </c>
      <c r="N16" s="23">
        <v>3800</v>
      </c>
      <c r="O16" s="23">
        <v>3200</v>
      </c>
      <c r="P16" s="20">
        <f t="shared" si="4"/>
        <v>-600</v>
      </c>
      <c r="Q16" s="23">
        <v>10</v>
      </c>
      <c r="R16" s="23"/>
      <c r="S16" s="19">
        <f t="shared" si="5"/>
        <v>-10</v>
      </c>
      <c r="T16" s="5"/>
      <c r="U16" s="5"/>
    </row>
    <row r="17" spans="1:21" x14ac:dyDescent="0.2">
      <c r="A17" s="1">
        <v>13</v>
      </c>
      <c r="B17" s="22" t="s">
        <v>25</v>
      </c>
      <c r="C17" s="18">
        <f t="shared" si="0"/>
        <v>41.5</v>
      </c>
      <c r="D17" s="18">
        <f t="shared" si="0"/>
        <v>0</v>
      </c>
      <c r="E17" s="23">
        <v>5</v>
      </c>
      <c r="F17" s="23"/>
      <c r="G17" s="20">
        <f t="shared" si="1"/>
        <v>-5</v>
      </c>
      <c r="H17" s="23">
        <v>6.5</v>
      </c>
      <c r="I17" s="23"/>
      <c r="J17" s="21">
        <f t="shared" si="2"/>
        <v>-6.5</v>
      </c>
      <c r="K17" s="21">
        <v>30</v>
      </c>
      <c r="L17" s="24"/>
      <c r="M17" s="21">
        <f t="shared" si="3"/>
        <v>-30</v>
      </c>
      <c r="N17" s="23">
        <v>4500</v>
      </c>
      <c r="O17" s="23">
        <v>5500</v>
      </c>
      <c r="P17" s="20">
        <f t="shared" si="4"/>
        <v>1000</v>
      </c>
      <c r="Q17" s="23"/>
      <c r="R17" s="23"/>
      <c r="S17" s="19">
        <f t="shared" si="5"/>
        <v>0</v>
      </c>
      <c r="T17" s="5"/>
      <c r="U17" s="5"/>
    </row>
    <row r="18" spans="1:21" x14ac:dyDescent="0.2">
      <c r="A18" s="1">
        <v>14</v>
      </c>
      <c r="B18" s="22" t="s">
        <v>26</v>
      </c>
      <c r="C18" s="18">
        <f t="shared" si="0"/>
        <v>2175.3000000000002</v>
      </c>
      <c r="D18" s="18">
        <f t="shared" si="0"/>
        <v>2339.5</v>
      </c>
      <c r="E18" s="23">
        <v>158</v>
      </c>
      <c r="F18" s="23">
        <v>285</v>
      </c>
      <c r="G18" s="20">
        <f t="shared" si="1"/>
        <v>127</v>
      </c>
      <c r="H18" s="23">
        <v>971.3</v>
      </c>
      <c r="I18" s="23">
        <v>1494.5</v>
      </c>
      <c r="J18" s="21">
        <f t="shared" si="2"/>
        <v>523.20000000000005</v>
      </c>
      <c r="K18" s="21">
        <v>1046</v>
      </c>
      <c r="L18" s="24">
        <v>560</v>
      </c>
      <c r="M18" s="21">
        <f t="shared" si="3"/>
        <v>-486</v>
      </c>
      <c r="N18" s="23">
        <v>2150</v>
      </c>
      <c r="O18" s="23">
        <v>137</v>
      </c>
      <c r="P18" s="20">
        <f t="shared" si="4"/>
        <v>-2013</v>
      </c>
      <c r="Q18" s="23"/>
      <c r="R18" s="23"/>
      <c r="S18" s="19">
        <f t="shared" si="5"/>
        <v>0</v>
      </c>
      <c r="T18" s="5"/>
      <c r="U18" s="5"/>
    </row>
    <row r="19" spans="1:21" x14ac:dyDescent="0.2">
      <c r="A19" s="1">
        <v>15</v>
      </c>
      <c r="B19" s="22" t="s">
        <v>27</v>
      </c>
      <c r="C19" s="18">
        <f t="shared" si="0"/>
        <v>0</v>
      </c>
      <c r="D19" s="18">
        <f t="shared" si="0"/>
        <v>0</v>
      </c>
      <c r="E19" s="23"/>
      <c r="F19" s="23"/>
      <c r="G19" s="20">
        <f t="shared" si="1"/>
        <v>0</v>
      </c>
      <c r="H19" s="23"/>
      <c r="I19" s="23"/>
      <c r="J19" s="21">
        <f t="shared" si="2"/>
        <v>0</v>
      </c>
      <c r="K19" s="21"/>
      <c r="L19" s="24"/>
      <c r="M19" s="21">
        <f t="shared" si="3"/>
        <v>0</v>
      </c>
      <c r="N19" s="23"/>
      <c r="O19" s="23">
        <v>18</v>
      </c>
      <c r="P19" s="20">
        <f t="shared" si="4"/>
        <v>18</v>
      </c>
      <c r="Q19" s="23"/>
      <c r="R19" s="23"/>
      <c r="S19" s="19">
        <f t="shared" si="5"/>
        <v>0</v>
      </c>
      <c r="T19" s="5"/>
      <c r="U19" s="5"/>
    </row>
    <row r="20" spans="1:21" x14ac:dyDescent="0.2">
      <c r="A20" s="1">
        <v>16</v>
      </c>
      <c r="B20" s="22" t="s">
        <v>28</v>
      </c>
      <c r="C20" s="18">
        <f t="shared" si="0"/>
        <v>57.2</v>
      </c>
      <c r="D20" s="18">
        <f t="shared" si="0"/>
        <v>45.6</v>
      </c>
      <c r="E20" s="23">
        <v>30</v>
      </c>
      <c r="F20" s="23">
        <v>19</v>
      </c>
      <c r="G20" s="20">
        <f t="shared" si="1"/>
        <v>-11</v>
      </c>
      <c r="H20" s="23">
        <v>2.2000000000000002</v>
      </c>
      <c r="I20" s="23">
        <v>6.6</v>
      </c>
      <c r="J20" s="21">
        <f t="shared" si="2"/>
        <v>4.3999999999999995</v>
      </c>
      <c r="K20" s="21">
        <v>25</v>
      </c>
      <c r="L20" s="24">
        <v>20</v>
      </c>
      <c r="M20" s="21">
        <f t="shared" si="3"/>
        <v>-5</v>
      </c>
      <c r="N20" s="23">
        <v>270</v>
      </c>
      <c r="O20" s="23">
        <v>200</v>
      </c>
      <c r="P20" s="20">
        <f t="shared" si="4"/>
        <v>-70</v>
      </c>
      <c r="Q20" s="23"/>
      <c r="R20" s="23">
        <v>10</v>
      </c>
      <c r="S20" s="19">
        <f t="shared" si="5"/>
        <v>10</v>
      </c>
      <c r="T20" s="5"/>
      <c r="U20" s="5"/>
    </row>
    <row r="21" spans="1:21" ht="25.5" x14ac:dyDescent="0.2">
      <c r="A21" s="1">
        <v>17</v>
      </c>
      <c r="B21" s="22" t="s">
        <v>29</v>
      </c>
      <c r="C21" s="18">
        <f t="shared" si="0"/>
        <v>48.370000000000005</v>
      </c>
      <c r="D21" s="18">
        <f t="shared" si="0"/>
        <v>143.9</v>
      </c>
      <c r="E21" s="23">
        <v>8.6</v>
      </c>
      <c r="F21" s="23">
        <v>84.5</v>
      </c>
      <c r="G21" s="20">
        <f t="shared" si="1"/>
        <v>75.900000000000006</v>
      </c>
      <c r="H21" s="23">
        <v>38.1</v>
      </c>
      <c r="I21" s="23">
        <v>59.4</v>
      </c>
      <c r="J21" s="21">
        <f t="shared" si="2"/>
        <v>21.299999999999997</v>
      </c>
      <c r="K21" s="21">
        <v>1.67</v>
      </c>
      <c r="L21" s="21"/>
      <c r="M21" s="21">
        <f t="shared" si="3"/>
        <v>-1.67</v>
      </c>
      <c r="N21" s="23">
        <v>750</v>
      </c>
      <c r="O21" s="23">
        <v>1500</v>
      </c>
      <c r="P21" s="20">
        <f t="shared" si="4"/>
        <v>750</v>
      </c>
      <c r="Q21" s="23"/>
      <c r="R21" s="23"/>
      <c r="S21" s="19">
        <f t="shared" si="5"/>
        <v>0</v>
      </c>
      <c r="T21" s="5"/>
      <c r="U21" s="5"/>
    </row>
    <row r="22" spans="1:21" ht="15" thickBot="1" x14ac:dyDescent="0.25">
      <c r="A22" s="1"/>
      <c r="B22" s="25" t="s">
        <v>30</v>
      </c>
      <c r="C22" s="18">
        <f t="shared" si="0"/>
        <v>5282.3799999999992</v>
      </c>
      <c r="D22" s="18">
        <f t="shared" si="0"/>
        <v>6006.6</v>
      </c>
      <c r="E22" s="26">
        <f>SUM(E5:E21)</f>
        <v>1014.4</v>
      </c>
      <c r="F22" s="26">
        <f>SUM(F5:F21)</f>
        <v>1791.5</v>
      </c>
      <c r="G22" s="20">
        <f t="shared" si="1"/>
        <v>777.1</v>
      </c>
      <c r="H22" s="26">
        <f>SUM(H5:H21)</f>
        <v>3107.7099999999996</v>
      </c>
      <c r="I22" s="26">
        <f>SUM(I5:I21)</f>
        <v>3610.1</v>
      </c>
      <c r="J22" s="21">
        <f t="shared" si="2"/>
        <v>502.39000000000033</v>
      </c>
      <c r="K22" s="27">
        <f>SUM(K5:K21)</f>
        <v>1160.27</v>
      </c>
      <c r="L22" s="27">
        <f>SUM(L5:L21)</f>
        <v>605</v>
      </c>
      <c r="M22" s="21">
        <f t="shared" si="3"/>
        <v>-555.27</v>
      </c>
      <c r="N22" s="26">
        <f>SUM(N5:N21)</f>
        <v>34180.800000000003</v>
      </c>
      <c r="O22" s="26">
        <f>SUM(O5:O21)</f>
        <v>32106.800000000003</v>
      </c>
      <c r="P22" s="20">
        <f t="shared" si="4"/>
        <v>-2074</v>
      </c>
      <c r="Q22" s="26">
        <f>SUM(Q5:Q21)</f>
        <v>558</v>
      </c>
      <c r="R22" s="26">
        <f>SUM(R5:R21)</f>
        <v>39.9</v>
      </c>
      <c r="S22" s="19">
        <f t="shared" si="5"/>
        <v>-518.1</v>
      </c>
      <c r="T22" s="5"/>
      <c r="U22" s="5"/>
    </row>
    <row r="23" spans="1:21" ht="15" thickTop="1" x14ac:dyDescent="0.2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5"/>
      <c r="U23" s="5"/>
    </row>
    <row r="24" spans="1:21" x14ac:dyDescent="0.2">
      <c r="A24" s="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</sheetData>
  <mergeCells count="13">
    <mergeCell ref="S3:S4"/>
    <mergeCell ref="J3:J4"/>
    <mergeCell ref="K3:L3"/>
    <mergeCell ref="M3:M4"/>
    <mergeCell ref="N3:O3"/>
    <mergeCell ref="P3:P4"/>
    <mergeCell ref="Q3:R3"/>
    <mergeCell ref="C1:H1"/>
    <mergeCell ref="A3:A4"/>
    <mergeCell ref="C3:D3"/>
    <mergeCell ref="E3:F3"/>
    <mergeCell ref="G3:G4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I18" sqref="I18"/>
    </sheetView>
  </sheetViews>
  <sheetFormatPr defaultRowHeight="15" x14ac:dyDescent="0.25"/>
  <sheetData>
    <row r="1" spans="1:6" x14ac:dyDescent="0.25">
      <c r="A1" s="30" t="s">
        <v>31</v>
      </c>
      <c r="B1" s="30"/>
      <c r="C1" s="30"/>
      <c r="D1" s="30"/>
      <c r="E1" s="31" t="s">
        <v>32</v>
      </c>
      <c r="F1" s="32" t="s">
        <v>33</v>
      </c>
    </row>
    <row r="2" spans="1:6" x14ac:dyDescent="0.25">
      <c r="A2" s="30"/>
      <c r="B2" s="30"/>
      <c r="C2" s="30"/>
      <c r="D2" s="30"/>
      <c r="E2" s="33"/>
      <c r="F2" s="34"/>
    </row>
    <row r="3" spans="1:6" ht="15" customHeight="1" x14ac:dyDescent="0.25">
      <c r="A3" s="35" t="s">
        <v>34</v>
      </c>
      <c r="B3" s="36" t="s">
        <v>35</v>
      </c>
      <c r="C3" s="37"/>
      <c r="D3" s="38"/>
      <c r="E3" s="39">
        <v>161</v>
      </c>
      <c r="F3" s="39">
        <v>209</v>
      </c>
    </row>
    <row r="4" spans="1:6" x14ac:dyDescent="0.25">
      <c r="A4" s="40"/>
      <c r="B4" s="41" t="s">
        <v>36</v>
      </c>
      <c r="C4" s="42"/>
      <c r="D4" s="43"/>
      <c r="E4" s="39">
        <v>0</v>
      </c>
      <c r="F4" s="39">
        <v>0</v>
      </c>
    </row>
    <row r="5" spans="1:6" x14ac:dyDescent="0.25">
      <c r="A5" s="40"/>
      <c r="B5" s="36" t="s">
        <v>37</v>
      </c>
      <c r="C5" s="37"/>
      <c r="D5" s="38"/>
      <c r="E5" s="39">
        <v>161</v>
      </c>
      <c r="F5" s="39">
        <v>213</v>
      </c>
    </row>
    <row r="6" spans="1:6" x14ac:dyDescent="0.25">
      <c r="A6" s="40"/>
      <c r="B6" s="44" t="s">
        <v>38</v>
      </c>
      <c r="C6" s="45" t="s">
        <v>39</v>
      </c>
      <c r="D6" s="46"/>
      <c r="E6" s="39">
        <v>88</v>
      </c>
      <c r="F6" s="39">
        <v>120</v>
      </c>
    </row>
    <row r="7" spans="1:6" x14ac:dyDescent="0.25">
      <c r="A7" s="40"/>
      <c r="B7" s="44"/>
      <c r="C7" s="45" t="s">
        <v>40</v>
      </c>
      <c r="D7" s="46"/>
      <c r="E7" s="39">
        <v>73</v>
      </c>
      <c r="F7" s="39">
        <v>93</v>
      </c>
    </row>
    <row r="8" spans="1:6" x14ac:dyDescent="0.25">
      <c r="A8" s="40"/>
      <c r="B8" s="47" t="s">
        <v>41</v>
      </c>
      <c r="C8" s="48"/>
      <c r="D8" s="49" t="s">
        <v>42</v>
      </c>
      <c r="E8" s="39">
        <v>139</v>
      </c>
      <c r="F8" s="39">
        <v>174</v>
      </c>
    </row>
    <row r="9" spans="1:6" x14ac:dyDescent="0.25">
      <c r="A9" s="40"/>
      <c r="B9" s="50"/>
      <c r="C9" s="51"/>
      <c r="D9" s="49" t="s">
        <v>43</v>
      </c>
      <c r="E9" s="39">
        <v>22</v>
      </c>
      <c r="F9" s="39">
        <v>39</v>
      </c>
    </row>
    <row r="10" spans="1:6" x14ac:dyDescent="0.25">
      <c r="A10" s="40"/>
      <c r="B10" s="36" t="s">
        <v>44</v>
      </c>
      <c r="C10" s="37"/>
      <c r="D10" s="38"/>
      <c r="E10" s="39">
        <v>2</v>
      </c>
      <c r="F10" s="39">
        <v>0</v>
      </c>
    </row>
    <row r="11" spans="1:6" x14ac:dyDescent="0.25">
      <c r="A11" s="40"/>
      <c r="B11" s="44" t="s">
        <v>38</v>
      </c>
      <c r="C11" s="45" t="s">
        <v>39</v>
      </c>
      <c r="D11" s="46"/>
      <c r="E11" s="39">
        <v>1</v>
      </c>
      <c r="F11" s="39">
        <v>0</v>
      </c>
    </row>
    <row r="12" spans="1:6" x14ac:dyDescent="0.25">
      <c r="A12" s="52"/>
      <c r="B12" s="44"/>
      <c r="C12" s="45" t="s">
        <v>40</v>
      </c>
      <c r="D12" s="46"/>
      <c r="E12" s="39">
        <v>1</v>
      </c>
      <c r="F12" s="39">
        <v>0</v>
      </c>
    </row>
    <row r="13" spans="1:6" ht="15" customHeight="1" x14ac:dyDescent="0.25">
      <c r="A13" s="35" t="s">
        <v>45</v>
      </c>
      <c r="B13" s="53" t="s">
        <v>46</v>
      </c>
      <c r="C13" s="54"/>
      <c r="D13" s="55"/>
      <c r="E13" s="39">
        <v>35</v>
      </c>
      <c r="F13" s="39">
        <v>27</v>
      </c>
    </row>
    <row r="14" spans="1:6" x14ac:dyDescent="0.25">
      <c r="A14" s="40"/>
      <c r="B14" s="44" t="s">
        <v>38</v>
      </c>
      <c r="C14" s="45" t="s">
        <v>39</v>
      </c>
      <c r="D14" s="46"/>
      <c r="E14" s="39">
        <v>22</v>
      </c>
      <c r="F14" s="39">
        <v>16</v>
      </c>
    </row>
    <row r="15" spans="1:6" x14ac:dyDescent="0.25">
      <c r="A15" s="40"/>
      <c r="B15" s="44"/>
      <c r="C15" s="45" t="s">
        <v>40</v>
      </c>
      <c r="D15" s="46"/>
      <c r="E15" s="39">
        <v>13</v>
      </c>
      <c r="F15" s="39">
        <v>11</v>
      </c>
    </row>
    <row r="16" spans="1:6" x14ac:dyDescent="0.25">
      <c r="A16" s="40"/>
      <c r="B16" s="56" t="s">
        <v>47</v>
      </c>
      <c r="C16" s="57"/>
      <c r="D16" s="58"/>
      <c r="E16" s="39">
        <v>6</v>
      </c>
      <c r="F16" s="39">
        <v>5</v>
      </c>
    </row>
    <row r="17" spans="1:6" x14ac:dyDescent="0.25">
      <c r="A17" s="40"/>
      <c r="B17" s="59" t="s">
        <v>48</v>
      </c>
      <c r="C17" s="54"/>
      <c r="D17" s="55"/>
      <c r="E17" s="39">
        <v>29</v>
      </c>
      <c r="F17" s="39">
        <v>22</v>
      </c>
    </row>
    <row r="18" spans="1:6" ht="25.5" customHeight="1" x14ac:dyDescent="0.25">
      <c r="A18" s="40"/>
      <c r="B18" s="36" t="s">
        <v>49</v>
      </c>
      <c r="C18" s="54"/>
      <c r="D18" s="55"/>
      <c r="E18" s="39">
        <v>3</v>
      </c>
      <c r="F18" s="39">
        <v>4</v>
      </c>
    </row>
    <row r="19" spans="1:6" x14ac:dyDescent="0.25">
      <c r="A19" s="40"/>
      <c r="B19" s="44" t="s">
        <v>38</v>
      </c>
      <c r="C19" s="45" t="s">
        <v>39</v>
      </c>
      <c r="D19" s="46"/>
      <c r="E19" s="39">
        <v>2</v>
      </c>
      <c r="F19" s="39">
        <v>3</v>
      </c>
    </row>
    <row r="20" spans="1:6" x14ac:dyDescent="0.25">
      <c r="A20" s="40"/>
      <c r="B20" s="44"/>
      <c r="C20" s="45" t="s">
        <v>40</v>
      </c>
      <c r="D20" s="46"/>
      <c r="E20" s="39">
        <v>1</v>
      </c>
      <c r="F20" s="39">
        <v>1</v>
      </c>
    </row>
    <row r="21" spans="1:6" x14ac:dyDescent="0.25">
      <c r="A21" s="40"/>
      <c r="B21" s="47" t="s">
        <v>41</v>
      </c>
      <c r="C21" s="60"/>
      <c r="D21" s="49" t="s">
        <v>42</v>
      </c>
      <c r="E21" s="39">
        <v>3</v>
      </c>
      <c r="F21" s="39">
        <v>3</v>
      </c>
    </row>
    <row r="22" spans="1:6" x14ac:dyDescent="0.25">
      <c r="A22" s="40"/>
      <c r="B22" s="61"/>
      <c r="C22" s="62"/>
      <c r="D22" s="49" t="s">
        <v>43</v>
      </c>
      <c r="E22" s="39">
        <v>0</v>
      </c>
      <c r="F22" s="39">
        <v>1</v>
      </c>
    </row>
    <row r="23" spans="1:6" x14ac:dyDescent="0.25">
      <c r="A23" s="40"/>
      <c r="B23" s="63" t="s">
        <v>50</v>
      </c>
      <c r="C23" s="64"/>
      <c r="D23" s="64"/>
      <c r="E23" s="39">
        <v>0</v>
      </c>
      <c r="F23" s="39">
        <v>0</v>
      </c>
    </row>
    <row r="24" spans="1:6" x14ac:dyDescent="0.25">
      <c r="A24" s="40"/>
      <c r="B24" s="44" t="s">
        <v>41</v>
      </c>
      <c r="C24" s="44"/>
      <c r="D24" s="65" t="s">
        <v>42</v>
      </c>
      <c r="E24" s="39">
        <v>0</v>
      </c>
      <c r="F24" s="39">
        <v>0</v>
      </c>
    </row>
    <row r="25" spans="1:6" x14ac:dyDescent="0.25">
      <c r="A25" s="52"/>
      <c r="B25" s="44"/>
      <c r="C25" s="44"/>
      <c r="D25" s="65" t="s">
        <v>43</v>
      </c>
      <c r="E25" s="39">
        <v>0</v>
      </c>
      <c r="F25" s="39">
        <v>0</v>
      </c>
    </row>
  </sheetData>
  <mergeCells count="29">
    <mergeCell ref="B23:D23"/>
    <mergeCell ref="B24:C25"/>
    <mergeCell ref="A3:A12"/>
    <mergeCell ref="A13:A25"/>
    <mergeCell ref="B18:D18"/>
    <mergeCell ref="B19:B20"/>
    <mergeCell ref="C19:D19"/>
    <mergeCell ref="C20:D20"/>
    <mergeCell ref="B21:C22"/>
    <mergeCell ref="B13:D13"/>
    <mergeCell ref="B14:B15"/>
    <mergeCell ref="C14:D14"/>
    <mergeCell ref="C15:D15"/>
    <mergeCell ref="B16:D16"/>
    <mergeCell ref="B17:D17"/>
    <mergeCell ref="B10:D10"/>
    <mergeCell ref="B11:B12"/>
    <mergeCell ref="C11:D11"/>
    <mergeCell ref="C12:D12"/>
    <mergeCell ref="B6:B7"/>
    <mergeCell ref="C6:D6"/>
    <mergeCell ref="C7:D7"/>
    <mergeCell ref="B8:C9"/>
    <mergeCell ref="E1:E2"/>
    <mergeCell ref="F1:F2"/>
    <mergeCell ref="B3:D3"/>
    <mergeCell ref="B4:D4"/>
    <mergeCell ref="B5:D5"/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Ургац хураалтын мэдээ</vt:lpstr>
      <vt:lpstr>Эрүүл мэнд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munkhzolboo</dc:creator>
  <cp:lastModifiedBy>munkhzolboo</cp:lastModifiedBy>
  <dcterms:created xsi:type="dcterms:W3CDTF">2017-01-07T14:00:45Z</dcterms:created>
  <dcterms:modified xsi:type="dcterms:W3CDTF">2017-01-07T14:03:15Z</dcterms:modified>
</cp:coreProperties>
</file>