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7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6" Type="http://schemas.openxmlformats.org/package/2006/relationships/metadata/core-properties" Target="docProps/core1.xml"/><Relationship Id="rId5" Type="http://schemas.openxmlformats.org/package/2006/relationships/metadata/thumbnail" Target="docProps/thumbnail.wmf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activeTab="10"/>
  </bookViews>
  <sheets>
    <sheet name="2 сарын тан" sheetId="4" r:id="rId1"/>
    <sheet name="3" sheetId="5" r:id="rId2"/>
    <sheet name="соёл " sheetId="6" r:id="rId3"/>
    <sheet name="Sheet1" sheetId="7" r:id="rId4"/>
    <sheet name="1 сар" sheetId="8" r:id="rId5"/>
    <sheet name="Sheet2" sheetId="9" r:id="rId6"/>
    <sheet name="5" sheetId="10" r:id="rId7"/>
    <sheet name="Sheet3" sheetId="11" r:id="rId8"/>
    <sheet name="Sheet4" sheetId="12" r:id="rId9"/>
    <sheet name="20177" sheetId="13" r:id="rId10"/>
    <sheet name="8 сар" sheetId="14" r:id="rId11"/>
  </sheets>
  <calcPr calcId="125725"/>
</workbook>
</file>

<file path=xl/calcChain.xml><?xml version="1.0" encoding="utf-8"?>
<calcChain xmlns="http://schemas.openxmlformats.org/spreadsheetml/2006/main">
  <c r="D45" i="14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E46" i="12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5" i="11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7" i="10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F27" i="6"/>
  <c r="F26"/>
  <c r="F25"/>
  <c r="F23"/>
  <c r="F21"/>
  <c r="F20"/>
  <c r="F19"/>
  <c r="F18"/>
  <c r="F17"/>
  <c r="F16"/>
  <c r="F15"/>
  <c r="F14"/>
  <c r="F13"/>
  <c r="F12"/>
  <c r="F11"/>
  <c r="F10"/>
  <c r="F9"/>
  <c r="F8"/>
  <c r="E46" i="5" l="1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D46" i="4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4"/>
  <c r="D23"/>
  <c r="D22"/>
  <c r="D21"/>
  <c r="D20"/>
  <c r="D16"/>
  <c r="D15"/>
  <c r="D14"/>
  <c r="D13"/>
  <c r="D8"/>
  <c r="D7"/>
  <c r="D6"/>
</calcChain>
</file>

<file path=xl/sharedStrings.xml><?xml version="1.0" encoding="utf-8"?>
<sst xmlns="http://schemas.openxmlformats.org/spreadsheetml/2006/main" count="540" uniqueCount="133">
  <si>
    <t>Буур</t>
  </si>
  <si>
    <t xml:space="preserve">   Нас гүйцсэн ат</t>
  </si>
  <si>
    <t xml:space="preserve">   Нас гүйцсэн ингэ</t>
  </si>
  <si>
    <t xml:space="preserve">   Эр шилбэ</t>
  </si>
  <si>
    <t>Азарга</t>
  </si>
  <si>
    <t xml:space="preserve">   Соёолон үрээ</t>
  </si>
  <si>
    <t xml:space="preserve">   Соёолон гүү</t>
  </si>
  <si>
    <t>Бух</t>
  </si>
  <si>
    <t xml:space="preserve">   Хязаалан шар</t>
  </si>
  <si>
    <t xml:space="preserve">   Хязаалан дөнж</t>
  </si>
  <si>
    <t xml:space="preserve">   Шүдлэн эр үхэр</t>
  </si>
  <si>
    <t xml:space="preserve">   Шүдлэн гунж</t>
  </si>
  <si>
    <t>Хуц</t>
  </si>
  <si>
    <t xml:space="preserve">   Эр хонь</t>
  </si>
  <si>
    <t xml:space="preserve">   Эм хонь</t>
  </si>
  <si>
    <t xml:space="preserve">   Эр төлөг</t>
  </si>
  <si>
    <t xml:space="preserve">   Эм төлөг</t>
  </si>
  <si>
    <t xml:space="preserve">   Эр хурга</t>
  </si>
  <si>
    <t xml:space="preserve">   Эм хурга</t>
  </si>
  <si>
    <t>Ухна</t>
  </si>
  <si>
    <t xml:space="preserve">   Эр ямаа</t>
  </si>
  <si>
    <t xml:space="preserve">   Эм ямаа</t>
  </si>
  <si>
    <t xml:space="preserve">   Эр борлон</t>
  </si>
  <si>
    <t xml:space="preserve">   Эм борлон</t>
  </si>
  <si>
    <t xml:space="preserve">   Эр ишиг</t>
  </si>
  <si>
    <t xml:space="preserve">   Эм ишиг</t>
  </si>
  <si>
    <t>Хөх тариа</t>
  </si>
  <si>
    <t xml:space="preserve">   Боодолтой өвс</t>
  </si>
  <si>
    <t xml:space="preserve">   Задгай өвс</t>
  </si>
  <si>
    <t>Чацаргана</t>
  </si>
  <si>
    <t>Аргал</t>
  </si>
  <si>
    <t>Хөрзөн</t>
  </si>
  <si>
    <t>2016/2</t>
  </si>
  <si>
    <t xml:space="preserve">   Эм шилбэ</t>
  </si>
  <si>
    <t xml:space="preserve">   Эр ботго</t>
  </si>
  <si>
    <t xml:space="preserve">   Эм ботго</t>
  </si>
  <si>
    <t xml:space="preserve">   Шүдлэн үрээ</t>
  </si>
  <si>
    <t xml:space="preserve">   Шүдлэн байдас</t>
  </si>
  <si>
    <t xml:space="preserve">   Эр унага</t>
  </si>
  <si>
    <t xml:space="preserve">   Эм унага</t>
  </si>
  <si>
    <t xml:space="preserve">   Эр тугал</t>
  </si>
  <si>
    <t xml:space="preserve">   Эм тугал</t>
  </si>
  <si>
    <t>урьд оноос  +- /төг/</t>
  </si>
  <si>
    <t xml:space="preserve">Сумдын дундаж үнэ ханшний мэдээ, төгрөгөөр </t>
  </si>
  <si>
    <t>2017/2</t>
  </si>
  <si>
    <t>Мал болон бусад бүтээгдхүүний төрөл</t>
  </si>
  <si>
    <t>2016/3</t>
  </si>
  <si>
    <t>өмнөх сараас +- /төг/</t>
  </si>
  <si>
    <t>2017/3</t>
  </si>
  <si>
    <t>Ñî¸ë, урлагын áàéãóóëëàãóóäûí I óëèðëûí àæëûí ä¿í</t>
  </si>
  <si>
    <t xml:space="preserve">Соёл урлагийн байгууллагууд 100 ажиллагстайгаар  эхний улирлын байдаар 21.4 мянган үзэгчдэд 3288.4 мянган  төгрөгийн орлоготой ажиллажээ. </t>
  </si>
  <si>
    <t>áàéãóóëëàãûí íýð</t>
  </si>
  <si>
    <t>¯Ç¯¯ËÝËÒ</t>
  </si>
  <si>
    <t>æèëèéí ýõíýýñ</t>
  </si>
  <si>
    <t xml:space="preserve">2016/2017 % </t>
  </si>
  <si>
    <t>Õýìæèõ íýãæ</t>
  </si>
  <si>
    <t>2016/1</t>
  </si>
  <si>
    <t>2017/1</t>
  </si>
  <si>
    <t>1. Øèíý óðàí á¿òýýëèéí òîî</t>
  </si>
  <si>
    <t>òîî</t>
  </si>
  <si>
    <t xml:space="preserve">õºãæèì äðàìûí </t>
  </si>
  <si>
    <t>2. Íèéò òîãëîëò-á¿ãä</t>
  </si>
  <si>
    <t>òåàòð</t>
  </si>
  <si>
    <t>3. ¯çýã÷èä-á¿ãä</t>
  </si>
  <si>
    <t>ìÿí.õ¿í</t>
  </si>
  <si>
    <t>4. Íèéò îðëîãî</t>
  </si>
  <si>
    <t>ìÿí.òºã</t>
  </si>
  <si>
    <t>5.Íèéò àæèëëàã÷äûí òîî</t>
  </si>
  <si>
    <t>õ¿í</t>
  </si>
  <si>
    <t>¯¿íýýñ – Óðàí á¿òýýë÷</t>
  </si>
  <si>
    <t>6. Ñóóäëûí òîî</t>
  </si>
  <si>
    <t>ñóóäàë</t>
  </si>
  <si>
    <t>1.¯çýã÷äèéí òîî</t>
  </si>
  <si>
    <t>2.¿¿íýýñ:õ¿¿õýä</t>
  </si>
  <si>
    <t>ÎÍÑ</t>
  </si>
  <si>
    <t>3.             ãàäààäûí ¿çýã÷èä</t>
  </si>
  <si>
    <t>Ìóçåé</t>
  </si>
  <si>
    <t>4.         áóñàä</t>
  </si>
  <si>
    <t xml:space="preserve">5.үнэгүй үзэгч </t>
  </si>
  <si>
    <t>5.Íèéò îðëîãî</t>
  </si>
  <si>
    <t>ìÿí,òºã</t>
  </si>
  <si>
    <t>6.Íèéò ¿çìýðèéí òîî</t>
  </si>
  <si>
    <t>7. òóõàéí æèëä øèíýýð íýìñýí ¿çìýðèéí òîî</t>
  </si>
  <si>
    <t>8.Àæèëëàãñäûí òîî</t>
  </si>
  <si>
    <t>1.Íîìûí ôîíä</t>
  </si>
  <si>
    <t xml:space="preserve">Íîìûí </t>
  </si>
  <si>
    <t>2.Áàéíãûí óíøèã÷</t>
  </si>
  <si>
    <t>ñàí</t>
  </si>
  <si>
    <t>3.Îëãîæ óíøóóëàõ íîì</t>
  </si>
  <si>
    <t>ìÿí,íîì</t>
  </si>
  <si>
    <t>4.Àæèëëàãñäûí òîî</t>
  </si>
  <si>
    <r>
      <rPr>
        <b/>
        <sz val="10"/>
        <color rgb="FF000000"/>
        <rFont val="Arial"/>
      </rPr>
      <t xml:space="preserve">Тайлант он: </t>
    </r>
    <r>
      <rPr>
        <b/>
        <sz val="10"/>
        <color rgb="FF000000"/>
        <rFont val="Arial"/>
      </rPr>
      <t>2017</t>
    </r>
  </si>
  <si>
    <r>
      <rPr>
        <b/>
        <sz val="10"/>
        <color rgb="FF000000"/>
        <rFont val="Arial"/>
      </rPr>
      <t xml:space="preserve">Тайлант сар: </t>
    </r>
    <r>
      <rPr>
        <b/>
        <sz val="10"/>
        <color rgb="FF000000"/>
        <rFont val="Arial"/>
      </rPr>
      <t>1</t>
    </r>
  </si>
  <si>
    <t>Нэгтгэл</t>
  </si>
  <si>
    <t>Аймаг/нийслэл</t>
  </si>
  <si>
    <t>Бүлгийн дугаар</t>
  </si>
  <si>
    <t>М/Д</t>
  </si>
  <si>
    <t>Төрөл</t>
  </si>
  <si>
    <t>Дундаж</t>
  </si>
  <si>
    <t>Сум/дүүрэг</t>
  </si>
  <si>
    <t>Жаргалант сум</t>
  </si>
  <si>
    <t>Алтай сум</t>
  </si>
  <si>
    <t>Булган сум</t>
  </si>
  <si>
    <t>Буянт сум</t>
  </si>
  <si>
    <t>Дарви сум</t>
  </si>
  <si>
    <t>Дөргөн сум</t>
  </si>
  <si>
    <t>Дуут сум</t>
  </si>
  <si>
    <t>Зэрэг сум</t>
  </si>
  <si>
    <t>Манхан сум</t>
  </si>
  <si>
    <t>Мөнххайрхан сум</t>
  </si>
  <si>
    <t>Мөст сум</t>
  </si>
  <si>
    <t>Мянгад сум</t>
  </si>
  <si>
    <t>Үенч сум</t>
  </si>
  <si>
    <t>Ховд сум</t>
  </si>
  <si>
    <t>Цэцэг сум</t>
  </si>
  <si>
    <t>Чандмань сум</t>
  </si>
  <si>
    <t>Эрдэнэбүрэн сум</t>
  </si>
  <si>
    <t>Ховд</t>
  </si>
  <si>
    <t>Түлээний мод</t>
  </si>
  <si>
    <t>2017/5</t>
  </si>
  <si>
    <t>2017/6</t>
  </si>
  <si>
    <t>2016/6</t>
  </si>
  <si>
    <t>2017 оны 7 сарын 1</t>
  </si>
  <si>
    <t>Олон наст</t>
  </si>
  <si>
    <t>Үхрийн нүд</t>
  </si>
  <si>
    <t>Ранетка</t>
  </si>
  <si>
    <t xml:space="preserve">8 сар </t>
  </si>
  <si>
    <r>
      <rPr>
        <b/>
        <sz val="10"/>
        <color rgb="FF000000"/>
        <rFont val="Arial"/>
      </rPr>
      <t xml:space="preserve">Тайлант сар: </t>
    </r>
    <r>
      <rPr>
        <b/>
        <sz val="10"/>
        <color rgb="FF000000"/>
        <rFont val="Arial"/>
      </rPr>
      <t>7</t>
    </r>
  </si>
  <si>
    <t>үхрийн нүд</t>
  </si>
  <si>
    <t>ранетка</t>
  </si>
  <si>
    <t>2017/8</t>
  </si>
  <si>
    <t>2016/7</t>
  </si>
  <si>
    <t>2017 оны 9 сарын 2</t>
  </si>
</sst>
</file>

<file path=xl/styles.xml><?xml version="1.0" encoding="utf-8"?>
<styleSheet xmlns="http://schemas.openxmlformats.org/spreadsheetml/2006/main">
  <numFmts count="3">
    <numFmt numFmtId="164" formatCode="[$-10409]0;\(0\)"/>
    <numFmt numFmtId="165" formatCode="0.0"/>
    <numFmt numFmtId="166" formatCode="[$-10409]0.000;\(0.000\)"/>
  </numFmts>
  <fonts count="15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0" fontId="3" fillId="0" borderId="0"/>
  </cellStyleXfs>
  <cellXfs count="65">
    <xf numFmtId="0" fontId="1" fillId="0" borderId="0" xfId="0" applyFont="1" applyFill="1" applyBorder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1" applyNumberFormat="1" applyFont="1" applyFill="1" applyBorder="1" applyAlignment="1">
      <alignment vertical="center" wrapText="1" readingOrder="1"/>
    </xf>
    <xf numFmtId="164" fontId="2" fillId="0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/>
    <xf numFmtId="165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" fontId="2" fillId="0" borderId="1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1" fontId="6" fillId="0" borderId="1" xfId="0" applyNumberFormat="1" applyFont="1" applyFill="1" applyBorder="1" applyAlignment="1">
      <alignment horizontal="center" readingOrder="1"/>
    </xf>
    <xf numFmtId="165" fontId="5" fillId="0" borderId="1" xfId="0" applyNumberFormat="1" applyFont="1" applyBorder="1" applyAlignment="1">
      <alignment horizontal="center" readingOrder="1"/>
    </xf>
    <xf numFmtId="1" fontId="5" fillId="0" borderId="1" xfId="0" applyNumberFormat="1" applyFont="1" applyBorder="1" applyAlignment="1">
      <alignment horizontal="center" readingOrder="1"/>
    </xf>
    <xf numFmtId="0" fontId="5" fillId="0" borderId="1" xfId="0" applyFont="1" applyBorder="1" applyAlignment="1">
      <alignment horizontal="center" readingOrder="1"/>
    </xf>
    <xf numFmtId="0" fontId="0" fillId="0" borderId="0" xfId="0"/>
    <xf numFmtId="0" fontId="9" fillId="0" borderId="0" xfId="0" applyFont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165" fontId="10" fillId="0" borderId="1" xfId="0" applyNumberFormat="1" applyFont="1" applyBorder="1"/>
    <xf numFmtId="0" fontId="8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left" vertical="top" wrapText="1"/>
    </xf>
    <xf numFmtId="165" fontId="8" fillId="0" borderId="1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11" fillId="0" borderId="0" xfId="0" applyFont="1" applyFill="1" applyBorder="1"/>
    <xf numFmtId="0" fontId="12" fillId="0" borderId="0" xfId="0" applyNumberFormat="1" applyFont="1" applyFill="1" applyBorder="1" applyAlignment="1">
      <alignment horizontal="left" vertical="center" wrapText="1" readingOrder="1"/>
    </xf>
    <xf numFmtId="0" fontId="13" fillId="0" borderId="6" xfId="0" applyNumberFormat="1" applyFont="1" applyFill="1" applyBorder="1" applyAlignment="1">
      <alignment horizontal="center" vertical="center" wrapText="1" readingOrder="1"/>
    </xf>
    <xf numFmtId="166" fontId="13" fillId="0" borderId="6" xfId="0" applyNumberFormat="1" applyFont="1" applyFill="1" applyBorder="1" applyAlignment="1">
      <alignment horizontal="right" vertical="center" wrapText="1" readingOrder="1"/>
    </xf>
    <xf numFmtId="0" fontId="13" fillId="0" borderId="6" xfId="0" applyNumberFormat="1" applyFont="1" applyFill="1" applyBorder="1" applyAlignment="1">
      <alignment horizontal="right" vertical="center" wrapText="1" readingOrder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6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4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6" xfId="0" applyNumberFormat="1" applyFont="1" applyFill="1" applyBorder="1" applyAlignment="1">
      <alignment horizontal="center" vertical="center" wrapText="1" readingOrder="1"/>
    </xf>
    <xf numFmtId="0" fontId="11" fillId="0" borderId="14" xfId="0" applyNumberFormat="1" applyFont="1" applyFill="1" applyBorder="1" applyAlignment="1">
      <alignment vertical="top" wrapText="1"/>
    </xf>
    <xf numFmtId="0" fontId="11" fillId="0" borderId="9" xfId="0" applyNumberFormat="1" applyFont="1" applyFill="1" applyBorder="1" applyAlignment="1">
      <alignment vertical="top" wrapText="1"/>
    </xf>
    <xf numFmtId="0" fontId="11" fillId="0" borderId="10" xfId="0" applyNumberFormat="1" applyFont="1" applyFill="1" applyBorder="1" applyAlignment="1">
      <alignment vertical="top" wrapText="1"/>
    </xf>
    <xf numFmtId="0" fontId="13" fillId="0" borderId="6" xfId="0" applyNumberFormat="1" applyFont="1" applyFill="1" applyBorder="1" applyAlignment="1">
      <alignment vertical="center" wrapText="1" readingOrder="1"/>
    </xf>
    <xf numFmtId="0" fontId="13" fillId="0" borderId="6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11" fillId="0" borderId="0" xfId="0" applyFont="1" applyFill="1" applyBorder="1"/>
    <xf numFmtId="0" fontId="11" fillId="0" borderId="7" xfId="0" applyNumberFormat="1" applyFont="1" applyFill="1" applyBorder="1" applyAlignment="1">
      <alignment vertical="top" wrapText="1"/>
    </xf>
    <xf numFmtId="0" fontId="11" fillId="0" borderId="8" xfId="0" applyNumberFormat="1" applyFont="1" applyFill="1" applyBorder="1" applyAlignment="1">
      <alignment vertical="top" wrapText="1"/>
    </xf>
    <xf numFmtId="0" fontId="11" fillId="0" borderId="11" xfId="0" applyNumberFormat="1" applyFont="1" applyFill="1" applyBorder="1" applyAlignment="1">
      <alignment vertical="top" wrapText="1"/>
    </xf>
    <xf numFmtId="0" fontId="11" fillId="0" borderId="12" xfId="0" applyNumberFormat="1" applyFont="1" applyFill="1" applyBorder="1" applyAlignment="1">
      <alignment vertical="top" wrapText="1"/>
    </xf>
    <xf numFmtId="0" fontId="11" fillId="0" borderId="13" xfId="0" applyNumberFormat="1" applyFont="1" applyFill="1" applyBorder="1" applyAlignment="1">
      <alignment vertical="top" wrapText="1"/>
    </xf>
    <xf numFmtId="0" fontId="14" fillId="0" borderId="0" xfId="0" applyFont="1" applyFill="1" applyBorder="1"/>
    <xf numFmtId="0" fontId="14" fillId="0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47"/>
  <sheetViews>
    <sheetView workbookViewId="0">
      <selection activeCell="J13" sqref="J13"/>
    </sheetView>
  </sheetViews>
  <sheetFormatPr defaultRowHeight="15"/>
  <cols>
    <col min="1" max="1" width="18.5703125" customWidth="1"/>
    <col min="3" max="3" width="10.85546875" customWidth="1"/>
  </cols>
  <sheetData>
    <row r="3" spans="1:4" ht="15.75">
      <c r="A3" s="42" t="s">
        <v>43</v>
      </c>
      <c r="B3" s="42"/>
      <c r="C3" s="42"/>
      <c r="D3" s="42"/>
    </row>
    <row r="4" spans="1:4">
      <c r="A4" s="1"/>
      <c r="B4" s="1"/>
      <c r="C4" s="1"/>
      <c r="D4" s="1"/>
    </row>
    <row r="5" spans="1:4" ht="38.25">
      <c r="A5" s="3" t="s">
        <v>45</v>
      </c>
      <c r="B5" s="2" t="s">
        <v>32</v>
      </c>
      <c r="C5" s="2" t="s">
        <v>44</v>
      </c>
      <c r="D5" s="3" t="s">
        <v>42</v>
      </c>
    </row>
    <row r="6" spans="1:4">
      <c r="A6" s="4" t="s">
        <v>0</v>
      </c>
      <c r="B6" s="5">
        <v>950000</v>
      </c>
      <c r="C6" s="5">
        <v>900000</v>
      </c>
      <c r="D6" s="6">
        <f>C6-B6</f>
        <v>-50000</v>
      </c>
    </row>
    <row r="7" spans="1:4">
      <c r="A7" s="4" t="s">
        <v>1</v>
      </c>
      <c r="B7" s="5">
        <v>850000</v>
      </c>
      <c r="C7" s="5">
        <v>716666</v>
      </c>
      <c r="D7" s="6">
        <f t="shared" ref="D7:D46" si="0">C7-B7</f>
        <v>-133334</v>
      </c>
    </row>
    <row r="8" spans="1:4">
      <c r="A8" s="4" t="s">
        <v>2</v>
      </c>
      <c r="B8" s="5">
        <v>700000</v>
      </c>
      <c r="C8" s="5">
        <v>568750</v>
      </c>
      <c r="D8" s="6">
        <f t="shared" si="0"/>
        <v>-131250</v>
      </c>
    </row>
    <row r="9" spans="1:4">
      <c r="A9" s="4" t="s">
        <v>3</v>
      </c>
      <c r="B9" s="5">
        <v>650000</v>
      </c>
      <c r="C9" s="5"/>
      <c r="D9" s="6"/>
    </row>
    <row r="10" spans="1:4">
      <c r="A10" s="4" t="s">
        <v>33</v>
      </c>
      <c r="B10" s="5">
        <v>650000</v>
      </c>
      <c r="C10" s="5"/>
      <c r="D10" s="6"/>
    </row>
    <row r="11" spans="1:4">
      <c r="A11" s="4" t="s">
        <v>34</v>
      </c>
      <c r="B11" s="5">
        <v>350000</v>
      </c>
      <c r="C11" s="5"/>
      <c r="D11" s="6"/>
    </row>
    <row r="12" spans="1:4">
      <c r="A12" s="4" t="s">
        <v>35</v>
      </c>
      <c r="B12" s="5">
        <v>350000</v>
      </c>
      <c r="C12" s="5"/>
      <c r="D12" s="6"/>
    </row>
    <row r="13" spans="1:4">
      <c r="A13" s="4" t="s">
        <v>4</v>
      </c>
      <c r="B13" s="5">
        <v>1025000</v>
      </c>
      <c r="C13" s="5">
        <v>875000</v>
      </c>
      <c r="D13" s="6">
        <f t="shared" si="0"/>
        <v>-150000</v>
      </c>
    </row>
    <row r="14" spans="1:4">
      <c r="A14" s="4" t="s">
        <v>5</v>
      </c>
      <c r="B14" s="5">
        <v>643750</v>
      </c>
      <c r="C14" s="5">
        <v>530000</v>
      </c>
      <c r="D14" s="6">
        <f t="shared" si="0"/>
        <v>-113750</v>
      </c>
    </row>
    <row r="15" spans="1:4">
      <c r="A15" s="4" t="s">
        <v>6</v>
      </c>
      <c r="B15" s="5">
        <v>600000</v>
      </c>
      <c r="C15" s="5">
        <v>485714.28571428597</v>
      </c>
      <c r="D15" s="6">
        <f t="shared" si="0"/>
        <v>-114285.71428571403</v>
      </c>
    </row>
    <row r="16" spans="1:4">
      <c r="A16" s="4" t="s">
        <v>36</v>
      </c>
      <c r="B16" s="5">
        <v>750000</v>
      </c>
      <c r="C16" s="5">
        <v>0</v>
      </c>
      <c r="D16" s="6">
        <f t="shared" si="0"/>
        <v>-750000</v>
      </c>
    </row>
    <row r="17" spans="1:4">
      <c r="A17" s="4" t="s">
        <v>37</v>
      </c>
      <c r="B17" s="5">
        <v>750000</v>
      </c>
      <c r="C17" s="5"/>
      <c r="D17" s="6"/>
    </row>
    <row r="18" spans="1:4">
      <c r="A18" s="4" t="s">
        <v>38</v>
      </c>
      <c r="B18" s="5">
        <v>350000</v>
      </c>
      <c r="C18" s="5"/>
      <c r="D18" s="6"/>
    </row>
    <row r="19" spans="1:4">
      <c r="A19" s="4" t="s">
        <v>39</v>
      </c>
      <c r="B19" s="5">
        <v>350000</v>
      </c>
      <c r="C19" s="5"/>
      <c r="D19" s="6"/>
    </row>
    <row r="20" spans="1:4">
      <c r="A20" s="4" t="s">
        <v>7</v>
      </c>
      <c r="B20" s="5">
        <v>800000</v>
      </c>
      <c r="C20" s="5">
        <v>850000</v>
      </c>
      <c r="D20" s="6">
        <f t="shared" si="0"/>
        <v>50000</v>
      </c>
    </row>
    <row r="21" spans="1:4">
      <c r="A21" s="4" t="s">
        <v>8</v>
      </c>
      <c r="B21" s="5">
        <v>741666.66666666698</v>
      </c>
      <c r="C21" s="5">
        <v>606153.80000000005</v>
      </c>
      <c r="D21" s="6">
        <f t="shared" si="0"/>
        <v>-135512.86666666693</v>
      </c>
    </row>
    <row r="22" spans="1:4">
      <c r="A22" s="4" t="s">
        <v>9</v>
      </c>
      <c r="B22" s="5">
        <v>581250</v>
      </c>
      <c r="C22" s="5">
        <v>435000</v>
      </c>
      <c r="D22" s="6">
        <f t="shared" si="0"/>
        <v>-146250</v>
      </c>
    </row>
    <row r="23" spans="1:4">
      <c r="A23" s="4" t="s">
        <v>10</v>
      </c>
      <c r="B23" s="5">
        <v>516666.66666666698</v>
      </c>
      <c r="C23" s="5">
        <v>340000</v>
      </c>
      <c r="D23" s="6">
        <f t="shared" si="0"/>
        <v>-176666.66666666698</v>
      </c>
    </row>
    <row r="24" spans="1:4">
      <c r="A24" s="4" t="s">
        <v>11</v>
      </c>
      <c r="B24" s="5">
        <v>483333.33333333302</v>
      </c>
      <c r="C24" s="5">
        <v>387500</v>
      </c>
      <c r="D24" s="6">
        <f t="shared" si="0"/>
        <v>-95833.333333333023</v>
      </c>
    </row>
    <row r="25" spans="1:4">
      <c r="A25" s="4" t="s">
        <v>40</v>
      </c>
      <c r="B25" s="5">
        <v>150000</v>
      </c>
      <c r="C25" s="5"/>
      <c r="D25" s="6"/>
    </row>
    <row r="26" spans="1:4">
      <c r="A26" s="4" t="s">
        <v>41</v>
      </c>
      <c r="B26" s="5">
        <v>150000</v>
      </c>
      <c r="C26" s="5"/>
      <c r="D26" s="6"/>
    </row>
    <row r="27" spans="1:4">
      <c r="A27" s="4" t="s">
        <v>12</v>
      </c>
      <c r="B27" s="5">
        <v>126666.66666666701</v>
      </c>
      <c r="C27" s="5">
        <v>150000</v>
      </c>
      <c r="D27" s="6">
        <f t="shared" si="0"/>
        <v>23333.333333332994</v>
      </c>
    </row>
    <row r="28" spans="1:4">
      <c r="A28" s="4" t="s">
        <v>13</v>
      </c>
      <c r="B28" s="5">
        <v>106785.714285714</v>
      </c>
      <c r="C28" s="5">
        <v>100000</v>
      </c>
      <c r="D28" s="6">
        <f t="shared" si="0"/>
        <v>-6785.7142857139988</v>
      </c>
    </row>
    <row r="29" spans="1:4">
      <c r="A29" s="4" t="s">
        <v>14</v>
      </c>
      <c r="B29" s="5">
        <v>73181.818181818206</v>
      </c>
      <c r="C29" s="5">
        <v>68571.399999999994</v>
      </c>
      <c r="D29" s="6">
        <f t="shared" si="0"/>
        <v>-4610.4181818182115</v>
      </c>
    </row>
    <row r="30" spans="1:4">
      <c r="A30" s="4" t="s">
        <v>15</v>
      </c>
      <c r="B30" s="5">
        <v>60000</v>
      </c>
      <c r="C30" s="5">
        <v>58333.333333333299</v>
      </c>
      <c r="D30" s="6">
        <f t="shared" si="0"/>
        <v>-1666.6666666667006</v>
      </c>
    </row>
    <row r="31" spans="1:4">
      <c r="A31" s="4" t="s">
        <v>16</v>
      </c>
      <c r="B31" s="5">
        <v>53571.428571428602</v>
      </c>
      <c r="C31" s="5">
        <v>49000</v>
      </c>
      <c r="D31" s="6">
        <f t="shared" si="0"/>
        <v>-4571.4285714286016</v>
      </c>
    </row>
    <row r="32" spans="1:4">
      <c r="A32" s="4" t="s">
        <v>17</v>
      </c>
      <c r="B32" s="5">
        <v>32500</v>
      </c>
      <c r="C32" s="5">
        <v>25000</v>
      </c>
      <c r="D32" s="6">
        <f t="shared" si="0"/>
        <v>-7500</v>
      </c>
    </row>
    <row r="33" spans="1:4">
      <c r="A33" s="4" t="s">
        <v>18</v>
      </c>
      <c r="B33" s="5">
        <v>33333.333333333299</v>
      </c>
      <c r="C33" s="5">
        <v>25000</v>
      </c>
      <c r="D33" s="6">
        <f t="shared" si="0"/>
        <v>-8333.3333333332994</v>
      </c>
    </row>
    <row r="34" spans="1:4">
      <c r="A34" s="4" t="s">
        <v>19</v>
      </c>
      <c r="B34" s="5">
        <v>113333.33333333299</v>
      </c>
      <c r="C34" s="5">
        <v>125000</v>
      </c>
      <c r="D34" s="6">
        <f t="shared" si="0"/>
        <v>11666.666666667006</v>
      </c>
    </row>
    <row r="35" spans="1:4">
      <c r="A35" s="4" t="s">
        <v>20</v>
      </c>
      <c r="B35" s="5">
        <v>77142.857142857101</v>
      </c>
      <c r="C35" s="5">
        <v>76818</v>
      </c>
      <c r="D35" s="6">
        <f t="shared" si="0"/>
        <v>-324.85714285710128</v>
      </c>
    </row>
    <row r="36" spans="1:4">
      <c r="A36" s="4" t="s">
        <v>21</v>
      </c>
      <c r="B36" s="5">
        <v>51000</v>
      </c>
      <c r="C36" s="5">
        <v>52272</v>
      </c>
      <c r="D36" s="6">
        <f t="shared" si="0"/>
        <v>1272</v>
      </c>
    </row>
    <row r="37" spans="1:4">
      <c r="A37" s="4" t="s">
        <v>22</v>
      </c>
      <c r="B37" s="5">
        <v>34166.666666666701</v>
      </c>
      <c r="C37" s="5">
        <v>37000</v>
      </c>
      <c r="D37" s="6">
        <f t="shared" si="0"/>
        <v>2833.3333333332994</v>
      </c>
    </row>
    <row r="38" spans="1:4">
      <c r="A38" s="4" t="s">
        <v>23</v>
      </c>
      <c r="B38" s="5">
        <v>32500</v>
      </c>
      <c r="C38" s="5">
        <v>30000</v>
      </c>
      <c r="D38" s="6">
        <f t="shared" si="0"/>
        <v>-2500</v>
      </c>
    </row>
    <row r="39" spans="1:4">
      <c r="A39" s="4" t="s">
        <v>24</v>
      </c>
      <c r="B39" s="5">
        <v>25000</v>
      </c>
      <c r="C39" s="5">
        <v>30000</v>
      </c>
      <c r="D39" s="6">
        <f t="shared" si="0"/>
        <v>5000</v>
      </c>
    </row>
    <row r="40" spans="1:4">
      <c r="A40" s="4" t="s">
        <v>25</v>
      </c>
      <c r="B40" s="5">
        <v>25000</v>
      </c>
      <c r="C40" s="5">
        <v>20000</v>
      </c>
      <c r="D40" s="6">
        <f t="shared" si="0"/>
        <v>-5000</v>
      </c>
    </row>
    <row r="41" spans="1:4">
      <c r="A41" s="4" t="s">
        <v>26</v>
      </c>
      <c r="B41" s="5">
        <v>2000000</v>
      </c>
      <c r="C41" s="5">
        <v>2000000</v>
      </c>
      <c r="D41" s="6">
        <f t="shared" si="0"/>
        <v>0</v>
      </c>
    </row>
    <row r="42" spans="1:4">
      <c r="A42" s="4" t="s">
        <v>27</v>
      </c>
      <c r="B42" s="5">
        <v>3964.2857142857101</v>
      </c>
      <c r="C42" s="5">
        <v>3000</v>
      </c>
      <c r="D42" s="6">
        <f t="shared" si="0"/>
        <v>-964.28571428571013</v>
      </c>
    </row>
    <row r="43" spans="1:4">
      <c r="A43" s="4" t="s">
        <v>28</v>
      </c>
      <c r="B43" s="5">
        <v>150000</v>
      </c>
      <c r="C43" s="5">
        <v>20000</v>
      </c>
      <c r="D43" s="6">
        <f t="shared" si="0"/>
        <v>-130000</v>
      </c>
    </row>
    <row r="44" spans="1:4">
      <c r="A44" s="4" t="s">
        <v>29</v>
      </c>
      <c r="B44" s="7">
        <v>4000</v>
      </c>
      <c r="C44" s="7">
        <v>5500</v>
      </c>
      <c r="D44" s="6">
        <f t="shared" si="0"/>
        <v>1500</v>
      </c>
    </row>
    <row r="45" spans="1:4">
      <c r="A45" s="4" t="s">
        <v>30</v>
      </c>
      <c r="B45" s="8">
        <v>58333</v>
      </c>
      <c r="C45" s="8">
        <v>64500</v>
      </c>
      <c r="D45" s="6">
        <f t="shared" si="0"/>
        <v>6167</v>
      </c>
    </row>
    <row r="46" spans="1:4">
      <c r="A46" s="4" t="s">
        <v>31</v>
      </c>
      <c r="B46" s="9">
        <v>0</v>
      </c>
      <c r="C46" s="9">
        <v>57500</v>
      </c>
      <c r="D46" s="6">
        <f t="shared" si="0"/>
        <v>57500</v>
      </c>
    </row>
    <row r="47" spans="1:4">
      <c r="A47" s="1"/>
      <c r="B47" s="1"/>
      <c r="C47" s="1"/>
      <c r="D47" s="1"/>
    </row>
  </sheetData>
  <mergeCells count="1">
    <mergeCell ref="A3:D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AB35"/>
  <sheetViews>
    <sheetView topLeftCell="A6" workbookViewId="0">
      <selection activeCell="I6" sqref="I6:K33"/>
    </sheetView>
  </sheetViews>
  <sheetFormatPr defaultRowHeight="15"/>
  <cols>
    <col min="11" max="11" width="15.5703125" customWidth="1"/>
  </cols>
  <sheetData>
    <row r="2" spans="1:28" ht="25.5">
      <c r="A2" s="41"/>
      <c r="B2" s="34" t="s">
        <v>91</v>
      </c>
      <c r="C2" s="41"/>
      <c r="D2" s="56" t="s">
        <v>127</v>
      </c>
      <c r="E2" s="57"/>
      <c r="F2" s="57"/>
      <c r="G2" s="41"/>
      <c r="H2" s="56" t="s">
        <v>93</v>
      </c>
      <c r="I2" s="57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spans="1:28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</row>
    <row r="4" spans="1:28">
      <c r="A4" s="50" t="s">
        <v>94</v>
      </c>
      <c r="B4" s="58"/>
      <c r="C4" s="58"/>
      <c r="D4" s="59"/>
      <c r="E4" s="50" t="s">
        <v>95</v>
      </c>
      <c r="F4" s="50" t="s">
        <v>96</v>
      </c>
      <c r="G4" s="58"/>
      <c r="H4" s="59"/>
      <c r="I4" s="50" t="s">
        <v>97</v>
      </c>
      <c r="J4" s="59"/>
      <c r="K4" s="50" t="s">
        <v>98</v>
      </c>
      <c r="L4" s="50" t="s">
        <v>99</v>
      </c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3"/>
    </row>
    <row r="5" spans="1:28" ht="25.5">
      <c r="A5" s="60"/>
      <c r="B5" s="61"/>
      <c r="C5" s="61"/>
      <c r="D5" s="62"/>
      <c r="E5" s="51"/>
      <c r="F5" s="60"/>
      <c r="G5" s="61"/>
      <c r="H5" s="62"/>
      <c r="I5" s="60"/>
      <c r="J5" s="62"/>
      <c r="K5" s="51"/>
      <c r="L5" s="40" t="s">
        <v>100</v>
      </c>
      <c r="M5" s="40" t="s">
        <v>101</v>
      </c>
      <c r="N5" s="40" t="s">
        <v>102</v>
      </c>
      <c r="O5" s="40" t="s">
        <v>103</v>
      </c>
      <c r="P5" s="40" t="s">
        <v>104</v>
      </c>
      <c r="Q5" s="40" t="s">
        <v>105</v>
      </c>
      <c r="R5" s="40" t="s">
        <v>106</v>
      </c>
      <c r="S5" s="40" t="s">
        <v>107</v>
      </c>
      <c r="T5" s="40" t="s">
        <v>108</v>
      </c>
      <c r="U5" s="40" t="s">
        <v>109</v>
      </c>
      <c r="V5" s="40" t="s">
        <v>110</v>
      </c>
      <c r="W5" s="40" t="s">
        <v>111</v>
      </c>
      <c r="X5" s="40" t="s">
        <v>112</v>
      </c>
      <c r="Y5" s="40" t="s">
        <v>113</v>
      </c>
      <c r="Z5" s="40" t="s">
        <v>114</v>
      </c>
      <c r="AA5" s="40" t="s">
        <v>115</v>
      </c>
      <c r="AB5" s="40" t="s">
        <v>116</v>
      </c>
    </row>
    <row r="6" spans="1:28">
      <c r="A6" s="54" t="s">
        <v>117</v>
      </c>
      <c r="B6" s="52"/>
      <c r="C6" s="52"/>
      <c r="D6" s="53"/>
      <c r="E6" s="40">
        <v>1</v>
      </c>
      <c r="F6" s="55">
        <v>1</v>
      </c>
      <c r="G6" s="52"/>
      <c r="H6" s="53"/>
      <c r="I6" s="54" t="s">
        <v>0</v>
      </c>
      <c r="J6" s="53"/>
      <c r="K6" s="36">
        <v>950000</v>
      </c>
      <c r="L6" s="37"/>
      <c r="M6" s="37"/>
      <c r="N6" s="37"/>
      <c r="O6" s="37"/>
      <c r="P6" s="37">
        <v>900000</v>
      </c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>
        <v>1000000</v>
      </c>
    </row>
    <row r="7" spans="1:28">
      <c r="A7" s="54" t="s">
        <v>117</v>
      </c>
      <c r="B7" s="52"/>
      <c r="C7" s="52"/>
      <c r="D7" s="53"/>
      <c r="E7" s="40">
        <v>1</v>
      </c>
      <c r="F7" s="55">
        <v>2</v>
      </c>
      <c r="G7" s="52"/>
      <c r="H7" s="53"/>
      <c r="I7" s="54" t="s">
        <v>1</v>
      </c>
      <c r="J7" s="53"/>
      <c r="K7" s="36">
        <v>887500</v>
      </c>
      <c r="L7" s="37"/>
      <c r="M7" s="37"/>
      <c r="N7" s="37"/>
      <c r="O7" s="37">
        <v>700000</v>
      </c>
      <c r="P7" s="37">
        <v>850000</v>
      </c>
      <c r="Q7" s="37">
        <v>1200000</v>
      </c>
      <c r="R7" s="37"/>
      <c r="S7" s="37"/>
      <c r="T7" s="37"/>
      <c r="U7" s="37"/>
      <c r="V7" s="37"/>
      <c r="W7" s="37"/>
      <c r="X7" s="37"/>
      <c r="Y7" s="37"/>
      <c r="Z7" s="37"/>
      <c r="AA7" s="37"/>
      <c r="AB7" s="37">
        <v>800000</v>
      </c>
    </row>
    <row r="8" spans="1:28">
      <c r="A8" s="54" t="s">
        <v>117</v>
      </c>
      <c r="B8" s="52"/>
      <c r="C8" s="52"/>
      <c r="D8" s="53"/>
      <c r="E8" s="40">
        <v>1</v>
      </c>
      <c r="F8" s="55">
        <v>3</v>
      </c>
      <c r="G8" s="52"/>
      <c r="H8" s="53"/>
      <c r="I8" s="54" t="s">
        <v>2</v>
      </c>
      <c r="J8" s="53"/>
      <c r="K8" s="36">
        <v>816666.66666666698</v>
      </c>
      <c r="L8" s="37"/>
      <c r="M8" s="37"/>
      <c r="N8" s="37"/>
      <c r="O8" s="37"/>
      <c r="P8" s="37">
        <v>750000</v>
      </c>
      <c r="Q8" s="37">
        <v>1000000</v>
      </c>
      <c r="R8" s="37"/>
      <c r="S8" s="37"/>
      <c r="T8" s="37"/>
      <c r="U8" s="37"/>
      <c r="V8" s="37"/>
      <c r="W8" s="37"/>
      <c r="X8" s="37"/>
      <c r="Y8" s="37"/>
      <c r="Z8" s="37"/>
      <c r="AA8" s="37"/>
      <c r="AB8" s="37">
        <v>700000</v>
      </c>
    </row>
    <row r="9" spans="1:28">
      <c r="A9" s="54" t="s">
        <v>117</v>
      </c>
      <c r="B9" s="52"/>
      <c r="C9" s="52"/>
      <c r="D9" s="53"/>
      <c r="E9" s="40">
        <v>1</v>
      </c>
      <c r="F9" s="55">
        <v>4</v>
      </c>
      <c r="G9" s="52"/>
      <c r="H9" s="53"/>
      <c r="I9" s="54" t="s">
        <v>3</v>
      </c>
      <c r="J9" s="53"/>
      <c r="K9" s="36">
        <v>500000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>
        <v>500000</v>
      </c>
    </row>
    <row r="10" spans="1:28">
      <c r="A10" s="54" t="s">
        <v>117</v>
      </c>
      <c r="B10" s="52"/>
      <c r="C10" s="52"/>
      <c r="D10" s="53"/>
      <c r="E10" s="40">
        <v>1</v>
      </c>
      <c r="F10" s="55">
        <v>8</v>
      </c>
      <c r="G10" s="52"/>
      <c r="H10" s="53"/>
      <c r="I10" s="54" t="s">
        <v>4</v>
      </c>
      <c r="J10" s="53"/>
      <c r="K10" s="36">
        <v>975000</v>
      </c>
      <c r="L10" s="37"/>
      <c r="M10" s="37"/>
      <c r="N10" s="37"/>
      <c r="O10" s="37"/>
      <c r="P10" s="37">
        <v>950000</v>
      </c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>
        <v>1000000</v>
      </c>
    </row>
    <row r="11" spans="1:28">
      <c r="A11" s="54" t="s">
        <v>117</v>
      </c>
      <c r="B11" s="52"/>
      <c r="C11" s="52"/>
      <c r="D11" s="53"/>
      <c r="E11" s="40">
        <v>1</v>
      </c>
      <c r="F11" s="55">
        <v>9</v>
      </c>
      <c r="G11" s="52"/>
      <c r="H11" s="53"/>
      <c r="I11" s="54" t="s">
        <v>5</v>
      </c>
      <c r="J11" s="53"/>
      <c r="K11" s="36">
        <v>585714.28571428603</v>
      </c>
      <c r="L11" s="37"/>
      <c r="M11" s="37"/>
      <c r="N11" s="37"/>
      <c r="O11" s="37">
        <v>550000</v>
      </c>
      <c r="P11" s="37">
        <v>700000</v>
      </c>
      <c r="Q11" s="37">
        <v>500000</v>
      </c>
      <c r="R11" s="37"/>
      <c r="S11" s="37"/>
      <c r="T11" s="37"/>
      <c r="U11" s="37"/>
      <c r="V11" s="37"/>
      <c r="W11" s="37"/>
      <c r="X11" s="37">
        <v>650000</v>
      </c>
      <c r="Y11" s="37">
        <v>600000</v>
      </c>
      <c r="Z11" s="37"/>
      <c r="AA11" s="37">
        <v>600000</v>
      </c>
      <c r="AB11" s="37">
        <v>500000</v>
      </c>
    </row>
    <row r="12" spans="1:28">
      <c r="A12" s="54" t="s">
        <v>117</v>
      </c>
      <c r="B12" s="52"/>
      <c r="C12" s="52"/>
      <c r="D12" s="53"/>
      <c r="E12" s="40">
        <v>1</v>
      </c>
      <c r="F12" s="55">
        <v>10</v>
      </c>
      <c r="G12" s="52"/>
      <c r="H12" s="53"/>
      <c r="I12" s="54" t="s">
        <v>6</v>
      </c>
      <c r="J12" s="53"/>
      <c r="K12" s="36">
        <v>507142.85714285698</v>
      </c>
      <c r="L12" s="37"/>
      <c r="M12" s="37"/>
      <c r="N12" s="37"/>
      <c r="O12" s="37">
        <v>500000</v>
      </c>
      <c r="P12" s="37">
        <v>550000</v>
      </c>
      <c r="Q12" s="37">
        <v>450000</v>
      </c>
      <c r="R12" s="37"/>
      <c r="S12" s="37"/>
      <c r="T12" s="37"/>
      <c r="U12" s="37"/>
      <c r="V12" s="37"/>
      <c r="W12" s="37"/>
      <c r="X12" s="37">
        <v>450000</v>
      </c>
      <c r="Y12" s="37">
        <v>600000</v>
      </c>
      <c r="Z12" s="37"/>
      <c r="AA12" s="37">
        <v>400000</v>
      </c>
      <c r="AB12" s="37">
        <v>600000</v>
      </c>
    </row>
    <row r="13" spans="1:28">
      <c r="A13" s="54" t="s">
        <v>117</v>
      </c>
      <c r="B13" s="52"/>
      <c r="C13" s="52"/>
      <c r="D13" s="53"/>
      <c r="E13" s="40">
        <v>1</v>
      </c>
      <c r="F13" s="55">
        <v>15</v>
      </c>
      <c r="G13" s="52"/>
      <c r="H13" s="53"/>
      <c r="I13" s="54" t="s">
        <v>7</v>
      </c>
      <c r="J13" s="53"/>
      <c r="K13" s="36">
        <v>950000</v>
      </c>
      <c r="L13" s="37"/>
      <c r="M13" s="37"/>
      <c r="N13" s="37"/>
      <c r="O13" s="37"/>
      <c r="P13" s="37">
        <v>900000</v>
      </c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>
        <v>1000000</v>
      </c>
    </row>
    <row r="14" spans="1:28">
      <c r="A14" s="54" t="s">
        <v>117</v>
      </c>
      <c r="B14" s="52"/>
      <c r="C14" s="52"/>
      <c r="D14" s="53"/>
      <c r="E14" s="40">
        <v>1</v>
      </c>
      <c r="F14" s="55">
        <v>16</v>
      </c>
      <c r="G14" s="52"/>
      <c r="H14" s="53"/>
      <c r="I14" s="54" t="s">
        <v>8</v>
      </c>
      <c r="J14" s="53"/>
      <c r="K14" s="36">
        <v>690500</v>
      </c>
      <c r="L14" s="37"/>
      <c r="M14" s="37"/>
      <c r="N14" s="37">
        <v>800000</v>
      </c>
      <c r="O14" s="37">
        <v>900000</v>
      </c>
      <c r="P14" s="37">
        <v>650000</v>
      </c>
      <c r="Q14" s="37">
        <v>580000</v>
      </c>
      <c r="R14" s="37">
        <v>875000</v>
      </c>
      <c r="S14" s="37">
        <v>800000</v>
      </c>
      <c r="T14" s="37"/>
      <c r="U14" s="37">
        <v>500000</v>
      </c>
      <c r="V14" s="37">
        <v>600000</v>
      </c>
      <c r="W14" s="37"/>
      <c r="X14" s="37"/>
      <c r="Y14" s="37">
        <v>600000</v>
      </c>
      <c r="Z14" s="37"/>
      <c r="AA14" s="37"/>
      <c r="AB14" s="37">
        <v>600000</v>
      </c>
    </row>
    <row r="15" spans="1:28">
      <c r="A15" s="54" t="s">
        <v>117</v>
      </c>
      <c r="B15" s="52"/>
      <c r="C15" s="52"/>
      <c r="D15" s="53"/>
      <c r="E15" s="40">
        <v>1</v>
      </c>
      <c r="F15" s="55">
        <v>17</v>
      </c>
      <c r="G15" s="52"/>
      <c r="H15" s="53"/>
      <c r="I15" s="54" t="s">
        <v>9</v>
      </c>
      <c r="J15" s="53"/>
      <c r="K15" s="36">
        <v>555714.28571428603</v>
      </c>
      <c r="L15" s="37"/>
      <c r="M15" s="37"/>
      <c r="N15" s="37">
        <v>600000</v>
      </c>
      <c r="O15" s="37">
        <v>650000</v>
      </c>
      <c r="P15" s="37">
        <v>550000</v>
      </c>
      <c r="Q15" s="37">
        <v>490000</v>
      </c>
      <c r="R15" s="37"/>
      <c r="S15" s="37"/>
      <c r="T15" s="37"/>
      <c r="U15" s="37">
        <v>450000</v>
      </c>
      <c r="V15" s="37"/>
      <c r="W15" s="37"/>
      <c r="X15" s="37"/>
      <c r="Y15" s="37">
        <v>550000</v>
      </c>
      <c r="Z15" s="37"/>
      <c r="AA15" s="37"/>
      <c r="AB15" s="37">
        <v>600000</v>
      </c>
    </row>
    <row r="16" spans="1:28">
      <c r="A16" s="54" t="s">
        <v>117</v>
      </c>
      <c r="B16" s="52"/>
      <c r="C16" s="52"/>
      <c r="D16" s="53"/>
      <c r="E16" s="40">
        <v>1</v>
      </c>
      <c r="F16" s="55">
        <v>18</v>
      </c>
      <c r="G16" s="52"/>
      <c r="H16" s="53"/>
      <c r="I16" s="54" t="s">
        <v>10</v>
      </c>
      <c r="J16" s="53"/>
      <c r="K16" s="36">
        <v>450000</v>
      </c>
      <c r="L16" s="37"/>
      <c r="M16" s="37"/>
      <c r="N16" s="37"/>
      <c r="O16" s="37">
        <v>450000</v>
      </c>
      <c r="P16" s="37"/>
      <c r="Q16" s="37"/>
      <c r="R16" s="37"/>
      <c r="S16" s="37"/>
      <c r="T16" s="37"/>
      <c r="U16" s="37"/>
      <c r="V16" s="37">
        <v>500000</v>
      </c>
      <c r="W16" s="37"/>
      <c r="X16" s="37"/>
      <c r="Y16" s="37"/>
      <c r="Z16" s="37"/>
      <c r="AA16" s="37"/>
      <c r="AB16" s="37">
        <v>400000</v>
      </c>
    </row>
    <row r="17" spans="1:28">
      <c r="A17" s="54" t="s">
        <v>117</v>
      </c>
      <c r="B17" s="52"/>
      <c r="C17" s="52"/>
      <c r="D17" s="53"/>
      <c r="E17" s="40">
        <v>1</v>
      </c>
      <c r="F17" s="55">
        <v>19</v>
      </c>
      <c r="G17" s="52"/>
      <c r="H17" s="53"/>
      <c r="I17" s="54" t="s">
        <v>11</v>
      </c>
      <c r="J17" s="53"/>
      <c r="K17" s="36">
        <v>400000</v>
      </c>
      <c r="L17" s="37"/>
      <c r="M17" s="37"/>
      <c r="N17" s="37"/>
      <c r="O17" s="37">
        <v>350000</v>
      </c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>
        <v>450000</v>
      </c>
    </row>
    <row r="18" spans="1:28">
      <c r="A18" s="54" t="s">
        <v>117</v>
      </c>
      <c r="B18" s="52"/>
      <c r="C18" s="52"/>
      <c r="D18" s="53"/>
      <c r="E18" s="40">
        <v>1</v>
      </c>
      <c r="F18" s="55">
        <v>22</v>
      </c>
      <c r="G18" s="52"/>
      <c r="H18" s="53"/>
      <c r="I18" s="54" t="s">
        <v>12</v>
      </c>
      <c r="J18" s="53"/>
      <c r="K18" s="36">
        <v>150000</v>
      </c>
      <c r="L18" s="37"/>
      <c r="M18" s="37"/>
      <c r="N18" s="37"/>
      <c r="O18" s="37"/>
      <c r="P18" s="37">
        <v>150000</v>
      </c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>
        <v>150000</v>
      </c>
    </row>
    <row r="19" spans="1:28">
      <c r="A19" s="54" t="s">
        <v>117</v>
      </c>
      <c r="B19" s="52"/>
      <c r="C19" s="52"/>
      <c r="D19" s="53"/>
      <c r="E19" s="40">
        <v>1</v>
      </c>
      <c r="F19" s="55">
        <v>23</v>
      </c>
      <c r="G19" s="52"/>
      <c r="H19" s="53"/>
      <c r="I19" s="54" t="s">
        <v>13</v>
      </c>
      <c r="J19" s="53"/>
      <c r="K19" s="36">
        <v>116470.588235294</v>
      </c>
      <c r="L19" s="37">
        <v>100000</v>
      </c>
      <c r="M19" s="37">
        <v>110000</v>
      </c>
      <c r="N19" s="37">
        <v>150000</v>
      </c>
      <c r="O19" s="37">
        <v>135000</v>
      </c>
      <c r="P19" s="37">
        <v>110000</v>
      </c>
      <c r="Q19" s="37">
        <v>110000</v>
      </c>
      <c r="R19" s="37">
        <v>110000</v>
      </c>
      <c r="S19" s="37">
        <v>115000</v>
      </c>
      <c r="T19" s="37">
        <v>120000</v>
      </c>
      <c r="U19" s="37">
        <v>110000</v>
      </c>
      <c r="V19" s="37">
        <v>120000</v>
      </c>
      <c r="W19" s="37">
        <v>110000</v>
      </c>
      <c r="X19" s="37">
        <v>100000</v>
      </c>
      <c r="Y19" s="37">
        <v>100000</v>
      </c>
      <c r="Z19" s="37">
        <v>120000</v>
      </c>
      <c r="AA19" s="37">
        <v>120000</v>
      </c>
      <c r="AB19" s="37">
        <v>140000</v>
      </c>
    </row>
    <row r="20" spans="1:28">
      <c r="A20" s="54" t="s">
        <v>117</v>
      </c>
      <c r="B20" s="52"/>
      <c r="C20" s="52"/>
      <c r="D20" s="53"/>
      <c r="E20" s="40">
        <v>1</v>
      </c>
      <c r="F20" s="55">
        <v>24</v>
      </c>
      <c r="G20" s="52"/>
      <c r="H20" s="53"/>
      <c r="I20" s="54" t="s">
        <v>14</v>
      </c>
      <c r="J20" s="53"/>
      <c r="K20" s="36">
        <v>81071.428571428594</v>
      </c>
      <c r="L20" s="37">
        <v>60000</v>
      </c>
      <c r="M20" s="37">
        <v>95000</v>
      </c>
      <c r="N20" s="37">
        <v>80000</v>
      </c>
      <c r="O20" s="37">
        <v>90000</v>
      </c>
      <c r="P20" s="37">
        <v>70000</v>
      </c>
      <c r="Q20" s="37">
        <v>90000</v>
      </c>
      <c r="R20" s="37">
        <v>95000</v>
      </c>
      <c r="S20" s="37">
        <v>80000</v>
      </c>
      <c r="T20" s="37"/>
      <c r="U20" s="37">
        <v>75000</v>
      </c>
      <c r="V20" s="37">
        <v>80000</v>
      </c>
      <c r="W20" s="37">
        <v>90000</v>
      </c>
      <c r="X20" s="37">
        <v>60000</v>
      </c>
      <c r="Y20" s="37">
        <v>70000</v>
      </c>
      <c r="Z20" s="37"/>
      <c r="AA20" s="37"/>
      <c r="AB20" s="37">
        <v>100000</v>
      </c>
    </row>
    <row r="21" spans="1:28">
      <c r="A21" s="54" t="s">
        <v>117</v>
      </c>
      <c r="B21" s="52"/>
      <c r="C21" s="52"/>
      <c r="D21" s="53"/>
      <c r="E21" s="40">
        <v>1</v>
      </c>
      <c r="F21" s="55">
        <v>25</v>
      </c>
      <c r="G21" s="52"/>
      <c r="H21" s="53"/>
      <c r="I21" s="54" t="s">
        <v>15</v>
      </c>
      <c r="J21" s="53"/>
      <c r="K21" s="36">
        <v>57500</v>
      </c>
      <c r="L21" s="37">
        <v>50000</v>
      </c>
      <c r="M21" s="37"/>
      <c r="N21" s="37"/>
      <c r="O21" s="37"/>
      <c r="P21" s="37"/>
      <c r="Q21" s="37">
        <v>70000</v>
      </c>
      <c r="R21" s="37"/>
      <c r="S21" s="37"/>
      <c r="T21" s="37"/>
      <c r="U21" s="37">
        <v>50000</v>
      </c>
      <c r="V21" s="37">
        <v>50000</v>
      </c>
      <c r="W21" s="37"/>
      <c r="X21" s="37"/>
      <c r="Y21" s="37">
        <v>50000</v>
      </c>
      <c r="Z21" s="37">
        <v>60000</v>
      </c>
      <c r="AA21" s="37">
        <v>50000</v>
      </c>
      <c r="AB21" s="37">
        <v>80000</v>
      </c>
    </row>
    <row r="22" spans="1:28">
      <c r="A22" s="54" t="s">
        <v>117</v>
      </c>
      <c r="B22" s="52"/>
      <c r="C22" s="52"/>
      <c r="D22" s="53"/>
      <c r="E22" s="40">
        <v>1</v>
      </c>
      <c r="F22" s="55">
        <v>26</v>
      </c>
      <c r="G22" s="52"/>
      <c r="H22" s="53"/>
      <c r="I22" s="54" t="s">
        <v>16</v>
      </c>
      <c r="J22" s="53"/>
      <c r="K22" s="36">
        <v>53000</v>
      </c>
      <c r="L22" s="37"/>
      <c r="M22" s="37"/>
      <c r="N22" s="37"/>
      <c r="O22" s="37"/>
      <c r="P22" s="37"/>
      <c r="Q22" s="37">
        <v>60000</v>
      </c>
      <c r="R22" s="37"/>
      <c r="S22" s="37"/>
      <c r="T22" s="37"/>
      <c r="U22" s="37"/>
      <c r="V22" s="37">
        <v>50000</v>
      </c>
      <c r="W22" s="37"/>
      <c r="X22" s="37"/>
      <c r="Y22" s="37">
        <v>45000</v>
      </c>
      <c r="Z22" s="37"/>
      <c r="AA22" s="37">
        <v>50000</v>
      </c>
      <c r="AB22" s="37">
        <v>60000</v>
      </c>
    </row>
    <row r="23" spans="1:28">
      <c r="A23" s="54" t="s">
        <v>117</v>
      </c>
      <c r="B23" s="52"/>
      <c r="C23" s="52"/>
      <c r="D23" s="53"/>
      <c r="E23" s="40">
        <v>1</v>
      </c>
      <c r="F23" s="55">
        <v>27</v>
      </c>
      <c r="G23" s="52"/>
      <c r="H23" s="53"/>
      <c r="I23" s="54" t="s">
        <v>17</v>
      </c>
      <c r="J23" s="53"/>
      <c r="K23" s="36">
        <v>20000</v>
      </c>
      <c r="L23" s="37"/>
      <c r="M23" s="37"/>
      <c r="N23" s="37"/>
      <c r="O23" s="37"/>
      <c r="P23" s="37"/>
      <c r="Q23" s="37">
        <v>20000</v>
      </c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</row>
    <row r="24" spans="1:28">
      <c r="A24" s="54" t="s">
        <v>117</v>
      </c>
      <c r="B24" s="52"/>
      <c r="C24" s="52"/>
      <c r="D24" s="53"/>
      <c r="E24" s="40">
        <v>1</v>
      </c>
      <c r="F24" s="55">
        <v>28</v>
      </c>
      <c r="G24" s="52"/>
      <c r="H24" s="53"/>
      <c r="I24" s="54" t="s">
        <v>18</v>
      </c>
      <c r="J24" s="53"/>
      <c r="K24" s="36">
        <v>25000</v>
      </c>
      <c r="L24" s="37"/>
      <c r="M24" s="37"/>
      <c r="N24" s="37"/>
      <c r="O24" s="37"/>
      <c r="P24" s="37"/>
      <c r="Q24" s="37">
        <v>25000</v>
      </c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</row>
    <row r="25" spans="1:28">
      <c r="A25" s="54" t="s">
        <v>117</v>
      </c>
      <c r="B25" s="52"/>
      <c r="C25" s="52"/>
      <c r="D25" s="53"/>
      <c r="E25" s="40">
        <v>1</v>
      </c>
      <c r="F25" s="55">
        <v>29</v>
      </c>
      <c r="G25" s="52"/>
      <c r="H25" s="53"/>
      <c r="I25" s="54" t="s">
        <v>19</v>
      </c>
      <c r="J25" s="53"/>
      <c r="K25" s="36">
        <v>125000</v>
      </c>
      <c r="L25" s="37"/>
      <c r="M25" s="37"/>
      <c r="N25" s="37"/>
      <c r="O25" s="37"/>
      <c r="P25" s="37">
        <v>130000</v>
      </c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>
        <v>120000</v>
      </c>
    </row>
    <row r="26" spans="1:28">
      <c r="A26" s="54" t="s">
        <v>117</v>
      </c>
      <c r="B26" s="52"/>
      <c r="C26" s="52"/>
      <c r="D26" s="53"/>
      <c r="E26" s="40">
        <v>1</v>
      </c>
      <c r="F26" s="55">
        <v>30</v>
      </c>
      <c r="G26" s="52"/>
      <c r="H26" s="53"/>
      <c r="I26" s="54" t="s">
        <v>20</v>
      </c>
      <c r="J26" s="53"/>
      <c r="K26" s="36">
        <v>79062.5</v>
      </c>
      <c r="L26" s="37">
        <v>60000</v>
      </c>
      <c r="M26" s="37">
        <v>85000</v>
      </c>
      <c r="N26" s="37">
        <v>75000</v>
      </c>
      <c r="O26" s="37">
        <v>80000</v>
      </c>
      <c r="P26" s="37">
        <v>90000</v>
      </c>
      <c r="Q26" s="37">
        <v>80000</v>
      </c>
      <c r="R26" s="37"/>
      <c r="S26" s="37">
        <v>85000</v>
      </c>
      <c r="T26" s="37">
        <v>100000</v>
      </c>
      <c r="U26" s="37">
        <v>70000</v>
      </c>
      <c r="V26" s="37">
        <v>80000</v>
      </c>
      <c r="W26" s="37">
        <v>80000</v>
      </c>
      <c r="X26" s="37">
        <v>70000</v>
      </c>
      <c r="Y26" s="37">
        <v>70000</v>
      </c>
      <c r="Z26" s="37">
        <v>70000</v>
      </c>
      <c r="AA26" s="37">
        <v>70000</v>
      </c>
      <c r="AB26" s="37">
        <v>100000</v>
      </c>
    </row>
    <row r="27" spans="1:28">
      <c r="A27" s="54" t="s">
        <v>117</v>
      </c>
      <c r="B27" s="52"/>
      <c r="C27" s="52"/>
      <c r="D27" s="53"/>
      <c r="E27" s="40">
        <v>1</v>
      </c>
      <c r="F27" s="55">
        <v>31</v>
      </c>
      <c r="G27" s="52"/>
      <c r="H27" s="53"/>
      <c r="I27" s="54" t="s">
        <v>21</v>
      </c>
      <c r="J27" s="53"/>
      <c r="K27" s="36">
        <v>52857.142857142899</v>
      </c>
      <c r="L27" s="37">
        <v>40000</v>
      </c>
      <c r="M27" s="37"/>
      <c r="N27" s="37"/>
      <c r="O27" s="37">
        <v>65000</v>
      </c>
      <c r="P27" s="37">
        <v>50000</v>
      </c>
      <c r="Q27" s="37">
        <v>50000</v>
      </c>
      <c r="R27" s="37"/>
      <c r="S27" s="37"/>
      <c r="T27" s="37"/>
      <c r="U27" s="37"/>
      <c r="V27" s="37"/>
      <c r="W27" s="37"/>
      <c r="X27" s="37">
        <v>50000</v>
      </c>
      <c r="Y27" s="37">
        <v>45000</v>
      </c>
      <c r="Z27" s="37"/>
      <c r="AA27" s="37"/>
      <c r="AB27" s="37">
        <v>70000</v>
      </c>
    </row>
    <row r="28" spans="1:28">
      <c r="A28" s="54" t="s">
        <v>117</v>
      </c>
      <c r="B28" s="52"/>
      <c r="C28" s="52"/>
      <c r="D28" s="53"/>
      <c r="E28" s="40">
        <v>1</v>
      </c>
      <c r="F28" s="55">
        <v>32</v>
      </c>
      <c r="G28" s="52"/>
      <c r="H28" s="53"/>
      <c r="I28" s="54" t="s">
        <v>22</v>
      </c>
      <c r="J28" s="53"/>
      <c r="K28" s="36">
        <v>40000</v>
      </c>
      <c r="L28" s="37"/>
      <c r="M28" s="37"/>
      <c r="N28" s="37"/>
      <c r="O28" s="37"/>
      <c r="P28" s="37">
        <v>30000</v>
      </c>
      <c r="Q28" s="37">
        <v>40000</v>
      </c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>
        <v>50000</v>
      </c>
    </row>
    <row r="29" spans="1:28">
      <c r="A29" s="54" t="s">
        <v>117</v>
      </c>
      <c r="B29" s="52"/>
      <c r="C29" s="52"/>
      <c r="D29" s="53"/>
      <c r="E29" s="40">
        <v>1</v>
      </c>
      <c r="F29" s="55">
        <v>33</v>
      </c>
      <c r="G29" s="52"/>
      <c r="H29" s="53"/>
      <c r="I29" s="54" t="s">
        <v>23</v>
      </c>
      <c r="J29" s="53"/>
      <c r="K29" s="36">
        <v>35000</v>
      </c>
      <c r="L29" s="37"/>
      <c r="M29" s="37"/>
      <c r="N29" s="37"/>
      <c r="O29" s="37"/>
      <c r="P29" s="37">
        <v>30000</v>
      </c>
      <c r="Q29" s="37">
        <v>35000</v>
      </c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>
        <v>40000</v>
      </c>
    </row>
    <row r="30" spans="1:28">
      <c r="A30" s="54" t="s">
        <v>117</v>
      </c>
      <c r="B30" s="52"/>
      <c r="C30" s="52"/>
      <c r="D30" s="53"/>
      <c r="E30" s="40">
        <v>1</v>
      </c>
      <c r="F30" s="55">
        <v>34</v>
      </c>
      <c r="G30" s="52"/>
      <c r="H30" s="53"/>
      <c r="I30" s="54" t="s">
        <v>24</v>
      </c>
      <c r="J30" s="53"/>
      <c r="K30" s="36">
        <v>20000</v>
      </c>
      <c r="L30" s="37"/>
      <c r="M30" s="37"/>
      <c r="N30" s="37"/>
      <c r="O30" s="37"/>
      <c r="P30" s="37"/>
      <c r="Q30" s="37">
        <v>20000</v>
      </c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</row>
    <row r="31" spans="1:28">
      <c r="A31" s="54" t="s">
        <v>117</v>
      </c>
      <c r="B31" s="52"/>
      <c r="C31" s="52"/>
      <c r="D31" s="53"/>
      <c r="E31" s="40">
        <v>1</v>
      </c>
      <c r="F31" s="55">
        <v>35</v>
      </c>
      <c r="G31" s="52"/>
      <c r="H31" s="53"/>
      <c r="I31" s="54" t="s">
        <v>25</v>
      </c>
      <c r="J31" s="53"/>
      <c r="K31" s="36">
        <v>25000</v>
      </c>
      <c r="L31" s="37"/>
      <c r="M31" s="37"/>
      <c r="N31" s="37"/>
      <c r="O31" s="37"/>
      <c r="P31" s="37"/>
      <c r="Q31" s="37">
        <v>25000</v>
      </c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</row>
    <row r="32" spans="1:28">
      <c r="A32" s="54" t="s">
        <v>117</v>
      </c>
      <c r="B32" s="52"/>
      <c r="C32" s="52"/>
      <c r="D32" s="53"/>
      <c r="E32" s="40">
        <v>4</v>
      </c>
      <c r="F32" s="55">
        <v>5</v>
      </c>
      <c r="G32" s="52"/>
      <c r="H32" s="53"/>
      <c r="I32" s="54" t="s">
        <v>26</v>
      </c>
      <c r="J32" s="53"/>
      <c r="K32" s="36">
        <v>2000000</v>
      </c>
      <c r="L32" s="37"/>
      <c r="M32" s="37"/>
      <c r="N32" s="37"/>
      <c r="O32" s="37"/>
      <c r="P32" s="37">
        <v>2000000</v>
      </c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</row>
    <row r="33" spans="1:28">
      <c r="A33" s="54" t="s">
        <v>117</v>
      </c>
      <c r="B33" s="52"/>
      <c r="C33" s="52"/>
      <c r="D33" s="53"/>
      <c r="E33" s="40">
        <v>5</v>
      </c>
      <c r="F33" s="55">
        <v>7</v>
      </c>
      <c r="G33" s="52"/>
      <c r="H33" s="53"/>
      <c r="I33" s="54" t="s">
        <v>30</v>
      </c>
      <c r="J33" s="53"/>
      <c r="K33" s="36">
        <v>50000</v>
      </c>
      <c r="L33" s="37"/>
      <c r="M33" s="37"/>
      <c r="N33" s="37"/>
      <c r="O33" s="37">
        <v>40000</v>
      </c>
      <c r="P33" s="37">
        <v>60000</v>
      </c>
      <c r="Q33" s="37"/>
      <c r="R33" s="37"/>
      <c r="S33" s="37"/>
      <c r="T33" s="37"/>
      <c r="U33" s="37"/>
      <c r="V33" s="37"/>
      <c r="W33" s="37">
        <v>50000</v>
      </c>
      <c r="X33" s="37"/>
      <c r="Y33" s="37"/>
      <c r="Z33" s="37"/>
      <c r="AA33" s="37"/>
      <c r="AB33" s="37"/>
    </row>
    <row r="34" spans="1:28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</row>
    <row r="35" spans="1:28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</row>
  </sheetData>
  <mergeCells count="92">
    <mergeCell ref="A32:D32"/>
    <mergeCell ref="F32:H32"/>
    <mergeCell ref="I32:J32"/>
    <mergeCell ref="A33:D33"/>
    <mergeCell ref="F33:H33"/>
    <mergeCell ref="I33:J33"/>
    <mergeCell ref="A30:D30"/>
    <mergeCell ref="F30:H30"/>
    <mergeCell ref="I30:J30"/>
    <mergeCell ref="A31:D31"/>
    <mergeCell ref="F31:H31"/>
    <mergeCell ref="I31:J31"/>
    <mergeCell ref="A28:D28"/>
    <mergeCell ref="F28:H28"/>
    <mergeCell ref="I28:J28"/>
    <mergeCell ref="A29:D29"/>
    <mergeCell ref="F29:H29"/>
    <mergeCell ref="I29:J29"/>
    <mergeCell ref="A26:D26"/>
    <mergeCell ref="F26:H26"/>
    <mergeCell ref="I26:J26"/>
    <mergeCell ref="A27:D27"/>
    <mergeCell ref="F27:H27"/>
    <mergeCell ref="I27:J27"/>
    <mergeCell ref="A24:D24"/>
    <mergeCell ref="F24:H24"/>
    <mergeCell ref="I24:J24"/>
    <mergeCell ref="A25:D25"/>
    <mergeCell ref="F25:H25"/>
    <mergeCell ref="I25:J25"/>
    <mergeCell ref="A22:D22"/>
    <mergeCell ref="F22:H22"/>
    <mergeCell ref="I22:J22"/>
    <mergeCell ref="A23:D23"/>
    <mergeCell ref="F23:H23"/>
    <mergeCell ref="I23:J23"/>
    <mergeCell ref="A20:D20"/>
    <mergeCell ref="F20:H20"/>
    <mergeCell ref="I20:J20"/>
    <mergeCell ref="A21:D21"/>
    <mergeCell ref="F21:H21"/>
    <mergeCell ref="I21:J21"/>
    <mergeCell ref="A18:D18"/>
    <mergeCell ref="F18:H18"/>
    <mergeCell ref="I18:J18"/>
    <mergeCell ref="A19:D19"/>
    <mergeCell ref="F19:H19"/>
    <mergeCell ref="I19:J19"/>
    <mergeCell ref="A16:D16"/>
    <mergeCell ref="F16:H16"/>
    <mergeCell ref="I16:J16"/>
    <mergeCell ref="A17:D17"/>
    <mergeCell ref="F17:H17"/>
    <mergeCell ref="I17:J17"/>
    <mergeCell ref="A14:D14"/>
    <mergeCell ref="F14:H14"/>
    <mergeCell ref="I14:J14"/>
    <mergeCell ref="A15:D15"/>
    <mergeCell ref="F15:H15"/>
    <mergeCell ref="I15:J15"/>
    <mergeCell ref="A12:D12"/>
    <mergeCell ref="F12:H12"/>
    <mergeCell ref="I12:J12"/>
    <mergeCell ref="A13:D13"/>
    <mergeCell ref="F13:H13"/>
    <mergeCell ref="I13:J13"/>
    <mergeCell ref="A10:D10"/>
    <mergeCell ref="F10:H10"/>
    <mergeCell ref="I10:J10"/>
    <mergeCell ref="A11:D11"/>
    <mergeCell ref="F11:H11"/>
    <mergeCell ref="I11:J11"/>
    <mergeCell ref="A8:D8"/>
    <mergeCell ref="F8:H8"/>
    <mergeCell ref="I8:J8"/>
    <mergeCell ref="A9:D9"/>
    <mergeCell ref="F9:H9"/>
    <mergeCell ref="I9:J9"/>
    <mergeCell ref="K4:K5"/>
    <mergeCell ref="L4:AB4"/>
    <mergeCell ref="A6:D6"/>
    <mergeCell ref="F6:H6"/>
    <mergeCell ref="I6:J6"/>
    <mergeCell ref="A7:D7"/>
    <mergeCell ref="F7:H7"/>
    <mergeCell ref="I7:J7"/>
    <mergeCell ref="D2:F2"/>
    <mergeCell ref="H2:I2"/>
    <mergeCell ref="A4:D5"/>
    <mergeCell ref="E4:E5"/>
    <mergeCell ref="F4:H5"/>
    <mergeCell ref="I4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7"/>
  <sheetViews>
    <sheetView tabSelected="1" workbookViewId="0">
      <selection activeCell="J17" sqref="J17"/>
    </sheetView>
  </sheetViews>
  <sheetFormatPr defaultRowHeight="14.25"/>
  <cols>
    <col min="1" max="1" width="18" style="63" customWidth="1"/>
    <col min="2" max="3" width="9.140625" style="63"/>
    <col min="4" max="4" width="14.7109375" style="63" customWidth="1"/>
    <col min="5" max="16384" width="9.140625" style="63"/>
  </cols>
  <sheetData>
    <row r="1" spans="1:4" ht="15">
      <c r="A1" s="42" t="s">
        <v>43</v>
      </c>
      <c r="B1" s="42"/>
      <c r="C1" s="42"/>
      <c r="D1" s="42"/>
    </row>
    <row r="3" spans="1:4">
      <c r="C3" s="63" t="s">
        <v>132</v>
      </c>
    </row>
    <row r="4" spans="1:4" ht="25.5">
      <c r="A4" s="10"/>
      <c r="B4" s="2" t="s">
        <v>131</v>
      </c>
      <c r="C4" s="2" t="s">
        <v>130</v>
      </c>
      <c r="D4" s="3" t="s">
        <v>47</v>
      </c>
    </row>
    <row r="5" spans="1:4">
      <c r="A5" s="4" t="s">
        <v>0</v>
      </c>
      <c r="B5" s="5">
        <v>950000</v>
      </c>
      <c r="C5" s="13">
        <v>1050000</v>
      </c>
      <c r="D5" s="6">
        <f>C5-B5</f>
        <v>100000</v>
      </c>
    </row>
    <row r="6" spans="1:4">
      <c r="A6" s="4" t="s">
        <v>1</v>
      </c>
      <c r="B6" s="5">
        <v>887500</v>
      </c>
      <c r="C6" s="13">
        <v>850000</v>
      </c>
      <c r="D6" s="6">
        <f t="shared" ref="D6:D45" si="0">C6-B6</f>
        <v>-37500</v>
      </c>
    </row>
    <row r="7" spans="1:4">
      <c r="A7" s="4" t="s">
        <v>2</v>
      </c>
      <c r="B7" s="5">
        <v>816666</v>
      </c>
      <c r="C7" s="13">
        <v>783333</v>
      </c>
      <c r="D7" s="6">
        <f t="shared" si="0"/>
        <v>-33333</v>
      </c>
    </row>
    <row r="8" spans="1:4">
      <c r="A8" s="4" t="s">
        <v>3</v>
      </c>
      <c r="B8" s="5">
        <v>500000</v>
      </c>
      <c r="C8" s="13">
        <v>700000</v>
      </c>
      <c r="D8" s="6">
        <f t="shared" si="0"/>
        <v>200000</v>
      </c>
    </row>
    <row r="9" spans="1:4">
      <c r="A9" s="4" t="s">
        <v>33</v>
      </c>
      <c r="B9" s="5"/>
      <c r="C9" s="11"/>
      <c r="D9" s="6">
        <f t="shared" si="0"/>
        <v>0</v>
      </c>
    </row>
    <row r="10" spans="1:4" ht="25.5" customHeight="1">
      <c r="A10" s="4" t="s">
        <v>34</v>
      </c>
      <c r="B10" s="5"/>
      <c r="C10" s="11"/>
      <c r="D10" s="6">
        <f t="shared" si="0"/>
        <v>0</v>
      </c>
    </row>
    <row r="11" spans="1:4" ht="25.5" customHeight="1">
      <c r="A11" s="4" t="s">
        <v>35</v>
      </c>
      <c r="B11" s="5"/>
      <c r="C11" s="11">
        <v>0</v>
      </c>
      <c r="D11" s="6">
        <f t="shared" si="0"/>
        <v>0</v>
      </c>
    </row>
    <row r="12" spans="1:4">
      <c r="A12" s="4" t="s">
        <v>4</v>
      </c>
      <c r="B12" s="5">
        <v>975000</v>
      </c>
      <c r="C12" s="13">
        <v>1000000</v>
      </c>
      <c r="D12" s="6">
        <f t="shared" si="0"/>
        <v>25000</v>
      </c>
    </row>
    <row r="13" spans="1:4">
      <c r="A13" s="4" t="s">
        <v>5</v>
      </c>
      <c r="B13" s="13">
        <v>585714</v>
      </c>
      <c r="C13" s="13">
        <v>625714.30000000005</v>
      </c>
      <c r="D13" s="6">
        <f t="shared" si="0"/>
        <v>40000.300000000047</v>
      </c>
    </row>
    <row r="14" spans="1:4">
      <c r="A14" s="4" t="s">
        <v>6</v>
      </c>
      <c r="B14" s="13">
        <v>507142</v>
      </c>
      <c r="C14" s="13">
        <v>558333.30000000005</v>
      </c>
      <c r="D14" s="6">
        <f t="shared" si="0"/>
        <v>51191.300000000047</v>
      </c>
    </row>
    <row r="15" spans="1:4">
      <c r="A15" s="4" t="s">
        <v>36</v>
      </c>
      <c r="B15" s="13"/>
      <c r="C15" s="13">
        <v>0</v>
      </c>
      <c r="D15" s="6">
        <f t="shared" si="0"/>
        <v>0</v>
      </c>
    </row>
    <row r="16" spans="1:4">
      <c r="A16" s="4" t="s">
        <v>37</v>
      </c>
      <c r="B16" s="13"/>
      <c r="C16" s="13">
        <v>0</v>
      </c>
      <c r="D16" s="6">
        <f t="shared" si="0"/>
        <v>0</v>
      </c>
    </row>
    <row r="17" spans="1:4">
      <c r="A17" s="4" t="s">
        <v>38</v>
      </c>
      <c r="B17" s="13"/>
      <c r="C17" s="13">
        <v>0</v>
      </c>
      <c r="D17" s="6">
        <f t="shared" si="0"/>
        <v>0</v>
      </c>
    </row>
    <row r="18" spans="1:4">
      <c r="A18" s="4" t="s">
        <v>39</v>
      </c>
      <c r="B18" s="13"/>
      <c r="C18" s="13">
        <v>0</v>
      </c>
      <c r="D18" s="6">
        <f t="shared" si="0"/>
        <v>0</v>
      </c>
    </row>
    <row r="19" spans="1:4" ht="15" customHeight="1">
      <c r="A19" s="4" t="s">
        <v>7</v>
      </c>
      <c r="B19" s="13">
        <v>950000</v>
      </c>
      <c r="C19" s="13">
        <v>1000000</v>
      </c>
      <c r="D19" s="6">
        <f t="shared" si="0"/>
        <v>50000</v>
      </c>
    </row>
    <row r="20" spans="1:4">
      <c r="A20" s="4" t="s">
        <v>8</v>
      </c>
      <c r="B20" s="13">
        <v>690500</v>
      </c>
      <c r="C20" s="13">
        <v>761428.6</v>
      </c>
      <c r="D20" s="6">
        <f t="shared" si="0"/>
        <v>70928.599999999977</v>
      </c>
    </row>
    <row r="21" spans="1:4">
      <c r="A21" s="4" t="s">
        <v>9</v>
      </c>
      <c r="B21" s="13">
        <v>555714</v>
      </c>
      <c r="C21" s="13">
        <v>578571.4</v>
      </c>
      <c r="D21" s="6">
        <f t="shared" si="0"/>
        <v>22857.400000000023</v>
      </c>
    </row>
    <row r="22" spans="1:4">
      <c r="A22" s="4" t="s">
        <v>10</v>
      </c>
      <c r="B22" s="13">
        <v>450000</v>
      </c>
      <c r="C22" s="13">
        <v>450000</v>
      </c>
      <c r="D22" s="6">
        <f t="shared" si="0"/>
        <v>0</v>
      </c>
    </row>
    <row r="23" spans="1:4">
      <c r="A23" s="4" t="s">
        <v>11</v>
      </c>
      <c r="B23" s="13">
        <v>400000</v>
      </c>
      <c r="C23" s="13">
        <v>400000</v>
      </c>
      <c r="D23" s="6">
        <f t="shared" si="0"/>
        <v>0</v>
      </c>
    </row>
    <row r="24" spans="1:4">
      <c r="A24" s="4" t="s">
        <v>40</v>
      </c>
      <c r="B24" s="11"/>
      <c r="C24" s="11"/>
      <c r="D24" s="6">
        <f t="shared" si="0"/>
        <v>0</v>
      </c>
    </row>
    <row r="25" spans="1:4">
      <c r="A25" s="4" t="s">
        <v>41</v>
      </c>
      <c r="B25" s="11"/>
      <c r="C25" s="11"/>
      <c r="D25" s="6">
        <f t="shared" si="0"/>
        <v>0</v>
      </c>
    </row>
    <row r="26" spans="1:4" ht="15" customHeight="1">
      <c r="A26" s="4" t="s">
        <v>12</v>
      </c>
      <c r="B26" s="13">
        <v>150000</v>
      </c>
      <c r="C26" s="13">
        <v>135000</v>
      </c>
      <c r="D26" s="6">
        <f t="shared" si="0"/>
        <v>-15000</v>
      </c>
    </row>
    <row r="27" spans="1:4">
      <c r="A27" s="4" t="s">
        <v>13</v>
      </c>
      <c r="B27" s="13">
        <v>116470</v>
      </c>
      <c r="C27" s="13">
        <v>104411.8</v>
      </c>
      <c r="D27" s="6">
        <f t="shared" si="0"/>
        <v>-12058.199999999997</v>
      </c>
    </row>
    <row r="28" spans="1:4">
      <c r="A28" s="4" t="s">
        <v>14</v>
      </c>
      <c r="B28" s="13">
        <v>81071</v>
      </c>
      <c r="C28" s="13">
        <v>70000</v>
      </c>
      <c r="D28" s="6">
        <f t="shared" si="0"/>
        <v>-11071</v>
      </c>
    </row>
    <row r="29" spans="1:4">
      <c r="A29" s="4" t="s">
        <v>15</v>
      </c>
      <c r="B29" s="13">
        <v>57500</v>
      </c>
      <c r="C29" s="13">
        <v>52083.3</v>
      </c>
      <c r="D29" s="6">
        <f t="shared" si="0"/>
        <v>-5416.6999999999971</v>
      </c>
    </row>
    <row r="30" spans="1:4">
      <c r="A30" s="4" t="s">
        <v>16</v>
      </c>
      <c r="B30" s="13">
        <v>53000</v>
      </c>
      <c r="C30" s="13">
        <v>48888</v>
      </c>
      <c r="D30" s="6">
        <f t="shared" si="0"/>
        <v>-4112</v>
      </c>
    </row>
    <row r="31" spans="1:4">
      <c r="A31" s="4" t="s">
        <v>17</v>
      </c>
      <c r="B31" s="13">
        <v>20000</v>
      </c>
      <c r="C31" s="13">
        <v>22500</v>
      </c>
      <c r="D31" s="6">
        <f t="shared" si="0"/>
        <v>2500</v>
      </c>
    </row>
    <row r="32" spans="1:4">
      <c r="A32" s="4" t="s">
        <v>18</v>
      </c>
      <c r="B32" s="13">
        <v>25000</v>
      </c>
      <c r="C32" s="13">
        <v>22500</v>
      </c>
      <c r="D32" s="6">
        <f t="shared" si="0"/>
        <v>-2500</v>
      </c>
    </row>
    <row r="33" spans="1:4">
      <c r="A33" s="4" t="s">
        <v>19</v>
      </c>
      <c r="B33" s="13">
        <v>125000</v>
      </c>
      <c r="C33" s="13">
        <v>115000</v>
      </c>
      <c r="D33" s="6">
        <f t="shared" si="0"/>
        <v>-10000</v>
      </c>
    </row>
    <row r="34" spans="1:4">
      <c r="A34" s="4" t="s">
        <v>20</v>
      </c>
      <c r="B34" s="13">
        <v>79062.5</v>
      </c>
      <c r="C34" s="13">
        <v>70666.600000000006</v>
      </c>
      <c r="D34" s="6">
        <f t="shared" si="0"/>
        <v>-8395.8999999999942</v>
      </c>
    </row>
    <row r="35" spans="1:4">
      <c r="A35" s="4" t="s">
        <v>21</v>
      </c>
      <c r="B35" s="13">
        <v>52857</v>
      </c>
      <c r="C35" s="13">
        <v>51363</v>
      </c>
      <c r="D35" s="6">
        <f t="shared" si="0"/>
        <v>-1494</v>
      </c>
    </row>
    <row r="36" spans="1:4">
      <c r="A36" s="4" t="s">
        <v>22</v>
      </c>
      <c r="B36" s="13">
        <v>40000</v>
      </c>
      <c r="C36" s="13">
        <v>32500</v>
      </c>
      <c r="D36" s="6">
        <f t="shared" si="0"/>
        <v>-7500</v>
      </c>
    </row>
    <row r="37" spans="1:4">
      <c r="A37" s="4" t="s">
        <v>23</v>
      </c>
      <c r="B37" s="13">
        <v>35000</v>
      </c>
      <c r="C37" s="13">
        <v>30000</v>
      </c>
      <c r="D37" s="6">
        <f t="shared" si="0"/>
        <v>-5000</v>
      </c>
    </row>
    <row r="38" spans="1:4">
      <c r="A38" s="4" t="s">
        <v>24</v>
      </c>
      <c r="B38" s="13">
        <v>20000</v>
      </c>
      <c r="C38" s="13">
        <v>20000</v>
      </c>
      <c r="D38" s="6">
        <f t="shared" si="0"/>
        <v>0</v>
      </c>
    </row>
    <row r="39" spans="1:4">
      <c r="A39" s="4" t="s">
        <v>25</v>
      </c>
      <c r="B39" s="13">
        <v>25000</v>
      </c>
      <c r="C39" s="13">
        <v>20000</v>
      </c>
      <c r="D39" s="6">
        <f t="shared" si="0"/>
        <v>-5000</v>
      </c>
    </row>
    <row r="40" spans="1:4">
      <c r="A40" s="4" t="s">
        <v>26</v>
      </c>
      <c r="B40" s="11">
        <v>2000000</v>
      </c>
      <c r="C40" s="11">
        <v>2000000</v>
      </c>
      <c r="D40" s="6">
        <f t="shared" si="0"/>
        <v>0</v>
      </c>
    </row>
    <row r="41" spans="1:4">
      <c r="A41" s="4" t="s">
        <v>27</v>
      </c>
      <c r="B41" s="11"/>
      <c r="C41" s="11">
        <v>4000</v>
      </c>
      <c r="D41" s="6">
        <f t="shared" si="0"/>
        <v>4000</v>
      </c>
    </row>
    <row r="42" spans="1:4">
      <c r="A42" s="4" t="s">
        <v>28</v>
      </c>
      <c r="B42" s="11"/>
      <c r="C42" s="11">
        <v>106250</v>
      </c>
      <c r="D42" s="6">
        <f t="shared" si="0"/>
        <v>106250</v>
      </c>
    </row>
    <row r="43" spans="1:4">
      <c r="A43" s="4" t="s">
        <v>29</v>
      </c>
      <c r="B43" s="15"/>
      <c r="C43" s="15">
        <v>4750</v>
      </c>
      <c r="D43" s="6">
        <f t="shared" si="0"/>
        <v>4750</v>
      </c>
    </row>
    <row r="44" spans="1:4">
      <c r="A44" s="4" t="s">
        <v>30</v>
      </c>
      <c r="B44" s="15">
        <v>50000</v>
      </c>
      <c r="C44" s="15">
        <v>67857</v>
      </c>
      <c r="D44" s="6">
        <f t="shared" si="0"/>
        <v>17857</v>
      </c>
    </row>
    <row r="45" spans="1:4">
      <c r="A45" s="4" t="s">
        <v>31</v>
      </c>
      <c r="B45" s="15"/>
      <c r="C45" s="15">
        <v>60000</v>
      </c>
      <c r="D45" s="6">
        <f t="shared" si="0"/>
        <v>60000</v>
      </c>
    </row>
    <row r="46" spans="1:4">
      <c r="A46" s="64" t="s">
        <v>128</v>
      </c>
      <c r="B46" s="64"/>
      <c r="C46" s="64">
        <v>6000</v>
      </c>
      <c r="D46" s="64"/>
    </row>
    <row r="47" spans="1:4">
      <c r="A47" s="64" t="s">
        <v>129</v>
      </c>
      <c r="B47" s="64"/>
      <c r="C47" s="64">
        <v>4000</v>
      </c>
      <c r="D47" s="64"/>
    </row>
  </sheetData>
  <mergeCells count="1">
    <mergeCell ref="A1:D1"/>
  </mergeCells>
  <pageMargins left="2.42" right="0.7" top="0.42" bottom="0.37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E46"/>
  <sheetViews>
    <sheetView workbookViewId="0">
      <selection activeCell="B2" sqref="B2:E2"/>
    </sheetView>
  </sheetViews>
  <sheetFormatPr defaultRowHeight="12.75"/>
  <cols>
    <col min="1" max="1" width="9.140625" style="12"/>
    <col min="2" max="2" width="19.7109375" style="12" customWidth="1"/>
    <col min="3" max="3" width="9.140625" style="12"/>
    <col min="4" max="4" width="9.5703125" style="12" bestFit="1" customWidth="1"/>
    <col min="5" max="5" width="14" style="12" customWidth="1"/>
    <col min="6" max="16384" width="9.140625" style="12"/>
  </cols>
  <sheetData>
    <row r="2" spans="2:5" ht="15">
      <c r="B2" s="42" t="s">
        <v>43</v>
      </c>
      <c r="C2" s="42"/>
      <c r="D2" s="42"/>
      <c r="E2" s="42"/>
    </row>
    <row r="4" spans="2:5">
      <c r="B4" s="1"/>
      <c r="C4" s="1"/>
      <c r="D4" s="1"/>
      <c r="E4" s="1"/>
    </row>
    <row r="5" spans="2:5" ht="25.5">
      <c r="B5" s="10"/>
      <c r="C5" s="2" t="s">
        <v>46</v>
      </c>
      <c r="D5" s="2" t="s">
        <v>48</v>
      </c>
      <c r="E5" s="3" t="s">
        <v>47</v>
      </c>
    </row>
    <row r="6" spans="2:5">
      <c r="B6" s="4" t="s">
        <v>0</v>
      </c>
      <c r="C6" s="5">
        <v>950000</v>
      </c>
      <c r="D6" s="13">
        <v>1000000</v>
      </c>
      <c r="E6" s="6">
        <f>D6-C6</f>
        <v>50000</v>
      </c>
    </row>
    <row r="7" spans="2:5" ht="21" customHeight="1">
      <c r="B7" s="4" t="s">
        <v>1</v>
      </c>
      <c r="C7" s="5">
        <v>850000</v>
      </c>
      <c r="D7" s="13">
        <v>800000</v>
      </c>
      <c r="E7" s="6">
        <f t="shared" ref="E7:E46" si="0">D7-C7</f>
        <v>-50000</v>
      </c>
    </row>
    <row r="8" spans="2:5" ht="21" customHeight="1">
      <c r="B8" s="4" t="s">
        <v>2</v>
      </c>
      <c r="C8" s="5">
        <v>700000</v>
      </c>
      <c r="D8" s="13">
        <v>671428.57142857101</v>
      </c>
      <c r="E8" s="6">
        <f t="shared" si="0"/>
        <v>-28571.428571428987</v>
      </c>
    </row>
    <row r="9" spans="2:5" ht="21" customHeight="1">
      <c r="B9" s="4" t="s">
        <v>3</v>
      </c>
      <c r="C9" s="5">
        <v>650000</v>
      </c>
      <c r="D9" s="13">
        <v>500000</v>
      </c>
      <c r="E9" s="6">
        <f t="shared" si="0"/>
        <v>-150000</v>
      </c>
    </row>
    <row r="10" spans="2:5" ht="21" customHeight="1">
      <c r="B10" s="4" t="s">
        <v>33</v>
      </c>
      <c r="C10" s="5">
        <v>650000</v>
      </c>
      <c r="D10" s="11"/>
      <c r="E10" s="6">
        <f t="shared" si="0"/>
        <v>-650000</v>
      </c>
    </row>
    <row r="11" spans="2:5" ht="21" customHeight="1">
      <c r="B11" s="4" t="s">
        <v>34</v>
      </c>
      <c r="C11" s="5">
        <v>350000</v>
      </c>
      <c r="D11" s="11"/>
      <c r="E11" s="6">
        <f t="shared" si="0"/>
        <v>-350000</v>
      </c>
    </row>
    <row r="12" spans="2:5" ht="21" customHeight="1">
      <c r="B12" s="4" t="s">
        <v>35</v>
      </c>
      <c r="C12" s="5">
        <v>350000</v>
      </c>
      <c r="D12" s="11">
        <v>200000</v>
      </c>
      <c r="E12" s="6">
        <f t="shared" si="0"/>
        <v>-150000</v>
      </c>
    </row>
    <row r="13" spans="2:5" ht="21" customHeight="1">
      <c r="B13" s="4" t="s">
        <v>4</v>
      </c>
      <c r="C13" s="5">
        <v>1025000</v>
      </c>
      <c r="D13" s="13">
        <v>1066666.66666667</v>
      </c>
      <c r="E13" s="6">
        <f t="shared" si="0"/>
        <v>41666.666666670004</v>
      </c>
    </row>
    <row r="14" spans="2:5" ht="21" customHeight="1">
      <c r="B14" s="4" t="s">
        <v>5</v>
      </c>
      <c r="C14" s="5">
        <v>643750</v>
      </c>
      <c r="D14" s="13">
        <v>593750</v>
      </c>
      <c r="E14" s="6">
        <f t="shared" si="0"/>
        <v>-50000</v>
      </c>
    </row>
    <row r="15" spans="2:5" ht="21" customHeight="1">
      <c r="B15" s="4" t="s">
        <v>6</v>
      </c>
      <c r="C15" s="5">
        <v>600000</v>
      </c>
      <c r="D15" s="13">
        <v>550000</v>
      </c>
      <c r="E15" s="6">
        <f t="shared" si="0"/>
        <v>-50000</v>
      </c>
    </row>
    <row r="16" spans="2:5" ht="21" customHeight="1">
      <c r="B16" s="4" t="s">
        <v>36</v>
      </c>
      <c r="C16" s="5">
        <v>750000</v>
      </c>
      <c r="D16" s="13">
        <v>500000</v>
      </c>
      <c r="E16" s="6">
        <f t="shared" si="0"/>
        <v>-250000</v>
      </c>
    </row>
    <row r="17" spans="2:5" ht="21" customHeight="1">
      <c r="B17" s="4" t="s">
        <v>37</v>
      </c>
      <c r="C17" s="5">
        <v>750000</v>
      </c>
      <c r="D17" s="13">
        <v>450000</v>
      </c>
      <c r="E17" s="6">
        <f t="shared" si="0"/>
        <v>-300000</v>
      </c>
    </row>
    <row r="18" spans="2:5" ht="21" customHeight="1">
      <c r="B18" s="4" t="s">
        <v>38</v>
      </c>
      <c r="C18" s="5">
        <v>350000</v>
      </c>
      <c r="D18" s="13">
        <v>200000</v>
      </c>
      <c r="E18" s="6">
        <f t="shared" si="0"/>
        <v>-150000</v>
      </c>
    </row>
    <row r="19" spans="2:5" ht="21" customHeight="1">
      <c r="B19" s="4" t="s">
        <v>39</v>
      </c>
      <c r="C19" s="5">
        <v>350000</v>
      </c>
      <c r="D19" s="13">
        <v>200000</v>
      </c>
      <c r="E19" s="6">
        <f t="shared" si="0"/>
        <v>-150000</v>
      </c>
    </row>
    <row r="20" spans="2:5" ht="21" customHeight="1">
      <c r="B20" s="4" t="s">
        <v>7</v>
      </c>
      <c r="C20" s="5">
        <v>800000</v>
      </c>
      <c r="D20" s="13">
        <v>950000</v>
      </c>
      <c r="E20" s="6">
        <f t="shared" si="0"/>
        <v>150000</v>
      </c>
    </row>
    <row r="21" spans="2:5" ht="21" customHeight="1">
      <c r="B21" s="4" t="s">
        <v>8</v>
      </c>
      <c r="C21" s="5">
        <v>741666.66666666698</v>
      </c>
      <c r="D21" s="13">
        <v>729166.66666666698</v>
      </c>
      <c r="E21" s="6">
        <f t="shared" si="0"/>
        <v>-12500</v>
      </c>
    </row>
    <row r="22" spans="2:5" ht="21" customHeight="1">
      <c r="B22" s="4" t="s">
        <v>9</v>
      </c>
      <c r="C22" s="5">
        <v>581250</v>
      </c>
      <c r="D22" s="13">
        <v>510000</v>
      </c>
      <c r="E22" s="6">
        <f t="shared" si="0"/>
        <v>-71250</v>
      </c>
    </row>
    <row r="23" spans="2:5" ht="21" customHeight="1">
      <c r="B23" s="4" t="s">
        <v>10</v>
      </c>
      <c r="C23" s="5">
        <v>516666.66666666698</v>
      </c>
      <c r="D23" s="13">
        <v>500000</v>
      </c>
      <c r="E23" s="6">
        <f t="shared" si="0"/>
        <v>-16666.666666666977</v>
      </c>
    </row>
    <row r="24" spans="2:5" ht="21" customHeight="1">
      <c r="B24" s="4" t="s">
        <v>11</v>
      </c>
      <c r="C24" s="5">
        <v>483333.33333333302</v>
      </c>
      <c r="D24" s="13">
        <v>375000</v>
      </c>
      <c r="E24" s="6">
        <f t="shared" si="0"/>
        <v>-108333.33333333302</v>
      </c>
    </row>
    <row r="25" spans="2:5" ht="21" customHeight="1">
      <c r="B25" s="4" t="s">
        <v>40</v>
      </c>
      <c r="C25" s="5">
        <v>150000</v>
      </c>
      <c r="D25" s="11"/>
      <c r="E25" s="6">
        <f t="shared" si="0"/>
        <v>-150000</v>
      </c>
    </row>
    <row r="26" spans="2:5" ht="21" customHeight="1">
      <c r="B26" s="4" t="s">
        <v>41</v>
      </c>
      <c r="C26" s="5">
        <v>150000</v>
      </c>
      <c r="D26" s="11"/>
      <c r="E26" s="6">
        <f t="shared" si="0"/>
        <v>-150000</v>
      </c>
    </row>
    <row r="27" spans="2:5" ht="21" customHeight="1">
      <c r="B27" s="4" t="s">
        <v>12</v>
      </c>
      <c r="C27" s="5">
        <v>126666.66666666701</v>
      </c>
      <c r="D27" s="13">
        <v>175000</v>
      </c>
      <c r="E27" s="6">
        <f t="shared" si="0"/>
        <v>48333.333333332994</v>
      </c>
    </row>
    <row r="28" spans="2:5" ht="21" customHeight="1">
      <c r="B28" s="4" t="s">
        <v>13</v>
      </c>
      <c r="C28" s="5">
        <v>106785.714285714</v>
      </c>
      <c r="D28" s="13">
        <v>103928.571428571</v>
      </c>
      <c r="E28" s="6">
        <f t="shared" si="0"/>
        <v>-2857.1428571430006</v>
      </c>
    </row>
    <row r="29" spans="2:5" ht="21" customHeight="1">
      <c r="B29" s="4" t="s">
        <v>14</v>
      </c>
      <c r="C29" s="5">
        <v>73181.818181818206</v>
      </c>
      <c r="D29" s="13">
        <v>73888.888888888905</v>
      </c>
      <c r="E29" s="6">
        <f t="shared" si="0"/>
        <v>707.07070707069943</v>
      </c>
    </row>
    <row r="30" spans="2:5" ht="21" customHeight="1">
      <c r="B30" s="4" t="s">
        <v>15</v>
      </c>
      <c r="C30" s="5">
        <v>60000</v>
      </c>
      <c r="D30" s="13">
        <v>65714.285714285696</v>
      </c>
      <c r="E30" s="6">
        <f t="shared" si="0"/>
        <v>5714.2857142856956</v>
      </c>
    </row>
    <row r="31" spans="2:5" ht="21" customHeight="1">
      <c r="B31" s="4" t="s">
        <v>16</v>
      </c>
      <c r="C31" s="5">
        <v>53571.428571428602</v>
      </c>
      <c r="D31" s="13">
        <v>52000</v>
      </c>
      <c r="E31" s="6">
        <f t="shared" si="0"/>
        <v>-1571.4285714286016</v>
      </c>
    </row>
    <row r="32" spans="2:5" ht="21" customHeight="1">
      <c r="B32" s="4" t="s">
        <v>17</v>
      </c>
      <c r="C32" s="5">
        <v>32500</v>
      </c>
      <c r="D32" s="13">
        <v>25000</v>
      </c>
      <c r="E32" s="6">
        <f t="shared" si="0"/>
        <v>-7500</v>
      </c>
    </row>
    <row r="33" spans="2:5" ht="21" customHeight="1">
      <c r="B33" s="4" t="s">
        <v>18</v>
      </c>
      <c r="C33" s="5">
        <v>33333.333333333299</v>
      </c>
      <c r="D33" s="13">
        <v>25000</v>
      </c>
      <c r="E33" s="6">
        <f t="shared" si="0"/>
        <v>-8333.3333333332994</v>
      </c>
    </row>
    <row r="34" spans="2:5" ht="21" customHeight="1">
      <c r="B34" s="4" t="s">
        <v>19</v>
      </c>
      <c r="C34" s="5">
        <v>113333.33333333299</v>
      </c>
      <c r="D34" s="13">
        <v>135000</v>
      </c>
      <c r="E34" s="6">
        <f t="shared" si="0"/>
        <v>21666.666666667006</v>
      </c>
    </row>
    <row r="35" spans="2:5" ht="21" customHeight="1">
      <c r="B35" s="4" t="s">
        <v>20</v>
      </c>
      <c r="C35" s="5">
        <v>77142.857142857101</v>
      </c>
      <c r="D35" s="13">
        <v>81153.8461538462</v>
      </c>
      <c r="E35" s="6">
        <f t="shared" si="0"/>
        <v>4010.9890109890985</v>
      </c>
    </row>
    <row r="36" spans="2:5" ht="21" customHeight="1">
      <c r="B36" s="4" t="s">
        <v>21</v>
      </c>
      <c r="C36" s="5">
        <v>51000</v>
      </c>
      <c r="D36" s="13">
        <v>58333.333333333299</v>
      </c>
      <c r="E36" s="6">
        <f t="shared" si="0"/>
        <v>7333.3333333332994</v>
      </c>
    </row>
    <row r="37" spans="2:5" ht="21" customHeight="1">
      <c r="B37" s="4" t="s">
        <v>22</v>
      </c>
      <c r="C37" s="5">
        <v>34166.666666666701</v>
      </c>
      <c r="D37" s="13">
        <v>33333.333333333299</v>
      </c>
      <c r="E37" s="6">
        <f t="shared" si="0"/>
        <v>-833.33333333340124</v>
      </c>
    </row>
    <row r="38" spans="2:5" ht="21" customHeight="1">
      <c r="B38" s="4" t="s">
        <v>23</v>
      </c>
      <c r="C38" s="5">
        <v>32500</v>
      </c>
      <c r="D38" s="13">
        <v>30000</v>
      </c>
      <c r="E38" s="6">
        <f t="shared" si="0"/>
        <v>-2500</v>
      </c>
    </row>
    <row r="39" spans="2:5" ht="21" customHeight="1">
      <c r="B39" s="4" t="s">
        <v>24</v>
      </c>
      <c r="C39" s="5">
        <v>25000</v>
      </c>
      <c r="D39" s="13">
        <v>17500</v>
      </c>
      <c r="E39" s="6">
        <f t="shared" si="0"/>
        <v>-7500</v>
      </c>
    </row>
    <row r="40" spans="2:5" ht="21" customHeight="1">
      <c r="B40" s="4" t="s">
        <v>25</v>
      </c>
      <c r="C40" s="5">
        <v>25000</v>
      </c>
      <c r="D40" s="13">
        <v>20000</v>
      </c>
      <c r="E40" s="6">
        <f t="shared" si="0"/>
        <v>-5000</v>
      </c>
    </row>
    <row r="41" spans="2:5" ht="21" customHeight="1">
      <c r="B41" s="4" t="s">
        <v>26</v>
      </c>
      <c r="C41" s="5">
        <v>2000000</v>
      </c>
      <c r="D41" s="11">
        <v>2250000</v>
      </c>
      <c r="E41" s="6">
        <f t="shared" si="0"/>
        <v>250000</v>
      </c>
    </row>
    <row r="42" spans="2:5" ht="21" customHeight="1">
      <c r="B42" s="4" t="s">
        <v>27</v>
      </c>
      <c r="C42" s="5">
        <v>3964.2857142857101</v>
      </c>
      <c r="D42" s="11">
        <v>3000</v>
      </c>
      <c r="E42" s="6">
        <f t="shared" si="0"/>
        <v>-964.28571428571013</v>
      </c>
    </row>
    <row r="43" spans="2:5" ht="21" customHeight="1">
      <c r="B43" s="4" t="s">
        <v>28</v>
      </c>
      <c r="C43" s="5">
        <v>150000</v>
      </c>
      <c r="D43" s="11">
        <v>200000</v>
      </c>
      <c r="E43" s="6">
        <f t="shared" si="0"/>
        <v>50000</v>
      </c>
    </row>
    <row r="44" spans="2:5" ht="21" customHeight="1">
      <c r="B44" s="4" t="s">
        <v>29</v>
      </c>
      <c r="C44" s="14">
        <v>4000</v>
      </c>
      <c r="D44" s="15">
        <v>7000</v>
      </c>
      <c r="E44" s="6">
        <f t="shared" si="0"/>
        <v>3000</v>
      </c>
    </row>
    <row r="45" spans="2:5" ht="21" customHeight="1">
      <c r="B45" s="4" t="s">
        <v>30</v>
      </c>
      <c r="C45" s="15">
        <v>58333</v>
      </c>
      <c r="D45" s="15">
        <v>60833</v>
      </c>
      <c r="E45" s="6">
        <f t="shared" si="0"/>
        <v>2500</v>
      </c>
    </row>
    <row r="46" spans="2:5" ht="21" customHeight="1">
      <c r="B46" s="4" t="s">
        <v>31</v>
      </c>
      <c r="C46" s="16">
        <v>0</v>
      </c>
      <c r="D46" s="15">
        <v>10000</v>
      </c>
      <c r="E46" s="6">
        <f t="shared" si="0"/>
        <v>10000</v>
      </c>
    </row>
  </sheetData>
  <mergeCells count="1"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G27"/>
  <sheetViews>
    <sheetView workbookViewId="0">
      <selection activeCell="M9" sqref="M9"/>
    </sheetView>
  </sheetViews>
  <sheetFormatPr defaultRowHeight="15"/>
  <cols>
    <col min="1" max="1" width="12.85546875" customWidth="1"/>
    <col min="2" max="2" width="18" customWidth="1"/>
  </cols>
  <sheetData>
    <row r="2" spans="1:7" ht="15.75">
      <c r="A2" s="32" t="s">
        <v>49</v>
      </c>
      <c r="B2" s="32"/>
      <c r="C2" s="32"/>
      <c r="D2" s="32"/>
      <c r="E2" s="32"/>
      <c r="F2" s="17"/>
      <c r="G2" s="17"/>
    </row>
    <row r="3" spans="1:7" ht="15.75">
      <c r="A3" s="31"/>
      <c r="B3" s="31"/>
      <c r="C3" s="31"/>
      <c r="D3" s="31"/>
      <c r="E3" s="31"/>
      <c r="F3" s="17"/>
      <c r="G3" s="17"/>
    </row>
    <row r="4" spans="1:7" ht="38.25" customHeight="1">
      <c r="A4" s="45" t="s">
        <v>50</v>
      </c>
      <c r="B4" s="45"/>
      <c r="C4" s="45"/>
      <c r="D4" s="45"/>
      <c r="E4" s="45"/>
      <c r="F4" s="45"/>
      <c r="G4" s="17"/>
    </row>
    <row r="5" spans="1:7">
      <c r="A5" s="18"/>
      <c r="B5" s="46"/>
      <c r="C5" s="46"/>
      <c r="D5" s="46"/>
      <c r="E5" s="18"/>
      <c r="F5" s="17"/>
      <c r="G5" s="17"/>
    </row>
    <row r="6" spans="1:7">
      <c r="A6" s="47" t="s">
        <v>51</v>
      </c>
      <c r="B6" s="47" t="s">
        <v>52</v>
      </c>
      <c r="C6" s="19"/>
      <c r="D6" s="49" t="s">
        <v>53</v>
      </c>
      <c r="E6" s="49"/>
      <c r="F6" s="43" t="s">
        <v>54</v>
      </c>
      <c r="G6" s="17"/>
    </row>
    <row r="7" spans="1:7" ht="23.25">
      <c r="A7" s="48"/>
      <c r="B7" s="48"/>
      <c r="C7" s="20" t="s">
        <v>55</v>
      </c>
      <c r="D7" s="21" t="s">
        <v>56</v>
      </c>
      <c r="E7" s="21" t="s">
        <v>57</v>
      </c>
      <c r="F7" s="44"/>
      <c r="G7" s="17"/>
    </row>
    <row r="8" spans="1:7" ht="22.5" customHeight="1">
      <c r="A8" s="22"/>
      <c r="B8" s="23" t="s">
        <v>58</v>
      </c>
      <c r="C8" s="20" t="s">
        <v>59</v>
      </c>
      <c r="D8" s="20">
        <v>2</v>
      </c>
      <c r="E8" s="20">
        <v>4</v>
      </c>
      <c r="F8" s="24">
        <f>E8/D8*100</f>
        <v>200</v>
      </c>
      <c r="G8" s="17"/>
    </row>
    <row r="9" spans="1:7" ht="18" customHeight="1">
      <c r="A9" s="25" t="s">
        <v>60</v>
      </c>
      <c r="B9" s="26" t="s">
        <v>61</v>
      </c>
      <c r="C9" s="20" t="s">
        <v>59</v>
      </c>
      <c r="D9" s="20">
        <v>32</v>
      </c>
      <c r="E9" s="20">
        <v>16</v>
      </c>
      <c r="F9" s="24">
        <f t="shared" ref="F9:F27" si="0">E9/D9*100</f>
        <v>50</v>
      </c>
      <c r="G9" s="17"/>
    </row>
    <row r="10" spans="1:7" ht="15.75" customHeight="1">
      <c r="A10" s="25" t="s">
        <v>62</v>
      </c>
      <c r="B10" s="26" t="s">
        <v>63</v>
      </c>
      <c r="C10" s="20" t="s">
        <v>64</v>
      </c>
      <c r="D10" s="27">
        <v>450</v>
      </c>
      <c r="E10" s="20">
        <v>20.2</v>
      </c>
      <c r="F10" s="24">
        <f t="shared" si="0"/>
        <v>4.4888888888888889</v>
      </c>
      <c r="G10" s="17"/>
    </row>
    <row r="11" spans="1:7">
      <c r="A11" s="25"/>
      <c r="B11" s="26" t="s">
        <v>65</v>
      </c>
      <c r="C11" s="20" t="s">
        <v>66</v>
      </c>
      <c r="D11" s="20">
        <v>2716.1</v>
      </c>
      <c r="E11" s="20">
        <v>3000</v>
      </c>
      <c r="F11" s="24">
        <f t="shared" si="0"/>
        <v>110.45248702183277</v>
      </c>
      <c r="G11" s="17"/>
    </row>
    <row r="12" spans="1:7" ht="22.5">
      <c r="A12" s="28"/>
      <c r="B12" s="26" t="s">
        <v>67</v>
      </c>
      <c r="C12" s="20" t="s">
        <v>68</v>
      </c>
      <c r="D12" s="20">
        <v>65</v>
      </c>
      <c r="E12" s="20">
        <v>69</v>
      </c>
      <c r="F12" s="24">
        <f t="shared" si="0"/>
        <v>106.15384615384616</v>
      </c>
      <c r="G12" s="17"/>
    </row>
    <row r="13" spans="1:7" ht="15.75" customHeight="1">
      <c r="A13" s="28"/>
      <c r="B13" s="26" t="s">
        <v>69</v>
      </c>
      <c r="C13" s="20" t="s">
        <v>68</v>
      </c>
      <c r="D13" s="20">
        <v>49</v>
      </c>
      <c r="E13" s="20">
        <v>52</v>
      </c>
      <c r="F13" s="24">
        <f t="shared" si="0"/>
        <v>106.12244897959184</v>
      </c>
      <c r="G13" s="17"/>
    </row>
    <row r="14" spans="1:7" ht="16.5" customHeight="1">
      <c r="A14" s="29"/>
      <c r="B14" s="30" t="s">
        <v>70</v>
      </c>
      <c r="C14" s="20" t="s">
        <v>71</v>
      </c>
      <c r="D14" s="20">
        <v>350</v>
      </c>
      <c r="E14" s="20">
        <v>350</v>
      </c>
      <c r="F14" s="24">
        <f t="shared" si="0"/>
        <v>100</v>
      </c>
      <c r="G14" s="17"/>
    </row>
    <row r="15" spans="1:7">
      <c r="A15" s="22"/>
      <c r="B15" s="19" t="s">
        <v>72</v>
      </c>
      <c r="C15" s="20" t="s">
        <v>59</v>
      </c>
      <c r="D15" s="20">
        <v>350</v>
      </c>
      <c r="E15" s="20">
        <v>173</v>
      </c>
      <c r="F15" s="24">
        <f t="shared" si="0"/>
        <v>49.428571428571431</v>
      </c>
      <c r="G15" s="17"/>
    </row>
    <row r="16" spans="1:7">
      <c r="A16" s="28"/>
      <c r="B16" s="19" t="s">
        <v>73</v>
      </c>
      <c r="C16" s="20" t="s">
        <v>59</v>
      </c>
      <c r="D16" s="20">
        <v>132</v>
      </c>
      <c r="E16" s="20">
        <v>72</v>
      </c>
      <c r="F16" s="24">
        <f t="shared" si="0"/>
        <v>54.54545454545454</v>
      </c>
      <c r="G16" s="17"/>
    </row>
    <row r="17" spans="1:7">
      <c r="A17" s="28" t="s">
        <v>74</v>
      </c>
      <c r="B17" s="19" t="s">
        <v>75</v>
      </c>
      <c r="C17" s="20" t="s">
        <v>59</v>
      </c>
      <c r="D17" s="20">
        <v>9</v>
      </c>
      <c r="E17" s="20">
        <v>16</v>
      </c>
      <c r="F17" s="24">
        <f t="shared" si="0"/>
        <v>177.77777777777777</v>
      </c>
      <c r="G17" s="17"/>
    </row>
    <row r="18" spans="1:7">
      <c r="A18" s="28" t="s">
        <v>76</v>
      </c>
      <c r="B18" s="19" t="s">
        <v>77</v>
      </c>
      <c r="C18" s="20" t="s">
        <v>59</v>
      </c>
      <c r="D18" s="20">
        <v>37</v>
      </c>
      <c r="E18" s="20">
        <v>70</v>
      </c>
      <c r="F18" s="24">
        <f t="shared" si="0"/>
        <v>189.18918918918919</v>
      </c>
      <c r="G18" s="17"/>
    </row>
    <row r="19" spans="1:7">
      <c r="A19" s="28"/>
      <c r="B19" s="19" t="s">
        <v>78</v>
      </c>
      <c r="C19" s="20"/>
      <c r="D19" s="20">
        <v>172</v>
      </c>
      <c r="E19" s="20">
        <v>15</v>
      </c>
      <c r="F19" s="24">
        <f t="shared" si="0"/>
        <v>8.720930232558139</v>
      </c>
      <c r="G19" s="17"/>
    </row>
    <row r="20" spans="1:7">
      <c r="A20" s="28"/>
      <c r="B20" s="19" t="s">
        <v>79</v>
      </c>
      <c r="C20" s="20" t="s">
        <v>80</v>
      </c>
      <c r="D20" s="20">
        <v>222</v>
      </c>
      <c r="E20" s="20">
        <v>288.39999999999998</v>
      </c>
      <c r="F20" s="24">
        <f t="shared" si="0"/>
        <v>129.90990990990989</v>
      </c>
      <c r="G20" s="17"/>
    </row>
    <row r="21" spans="1:7">
      <c r="A21" s="28"/>
      <c r="B21" s="19" t="s">
        <v>81</v>
      </c>
      <c r="C21" s="20" t="s">
        <v>59</v>
      </c>
      <c r="D21" s="20">
        <v>3122</v>
      </c>
      <c r="E21" s="20">
        <v>3124</v>
      </c>
      <c r="F21" s="24">
        <f t="shared" si="0"/>
        <v>100.06406149903908</v>
      </c>
      <c r="G21" s="17"/>
    </row>
    <row r="22" spans="1:7" ht="24.75" customHeight="1">
      <c r="A22" s="28"/>
      <c r="B22" s="30" t="s">
        <v>82</v>
      </c>
      <c r="C22" s="20" t="s">
        <v>59</v>
      </c>
      <c r="D22" s="20">
        <v>0</v>
      </c>
      <c r="E22" s="20">
        <v>0</v>
      </c>
      <c r="F22" s="24"/>
      <c r="G22" s="17"/>
    </row>
    <row r="23" spans="1:7" ht="13.5" customHeight="1">
      <c r="A23" s="29"/>
      <c r="B23" s="30" t="s">
        <v>83</v>
      </c>
      <c r="C23" s="20" t="s">
        <v>68</v>
      </c>
      <c r="D23" s="20">
        <v>14</v>
      </c>
      <c r="E23" s="20">
        <v>13</v>
      </c>
      <c r="F23" s="24">
        <f t="shared" si="0"/>
        <v>92.857142857142861</v>
      </c>
      <c r="G23" s="17"/>
    </row>
    <row r="24" spans="1:7">
      <c r="A24" s="22"/>
      <c r="B24" s="19" t="s">
        <v>84</v>
      </c>
      <c r="C24" s="20" t="s">
        <v>59</v>
      </c>
      <c r="D24" s="20">
        <v>0</v>
      </c>
      <c r="E24" s="20">
        <v>127</v>
      </c>
      <c r="F24" s="24"/>
      <c r="G24" s="17"/>
    </row>
    <row r="25" spans="1:7">
      <c r="A25" s="28" t="s">
        <v>85</v>
      </c>
      <c r="B25" s="19" t="s">
        <v>86</v>
      </c>
      <c r="C25" s="20" t="s">
        <v>68</v>
      </c>
      <c r="D25" s="20">
        <v>1123</v>
      </c>
      <c r="E25" s="20">
        <v>1070</v>
      </c>
      <c r="F25" s="24">
        <f t="shared" si="0"/>
        <v>95.280498664292082</v>
      </c>
      <c r="G25" s="17"/>
    </row>
    <row r="26" spans="1:7">
      <c r="A26" s="28" t="s">
        <v>87</v>
      </c>
      <c r="B26" s="19" t="s">
        <v>88</v>
      </c>
      <c r="C26" s="20" t="s">
        <v>89</v>
      </c>
      <c r="D26" s="20">
        <v>15.1</v>
      </c>
      <c r="E26" s="20">
        <v>14.3</v>
      </c>
      <c r="F26" s="24">
        <f t="shared" si="0"/>
        <v>94.701986754966896</v>
      </c>
      <c r="G26" s="17"/>
    </row>
    <row r="27" spans="1:7">
      <c r="A27" s="29"/>
      <c r="B27" s="19" t="s">
        <v>90</v>
      </c>
      <c r="C27" s="20" t="s">
        <v>68</v>
      </c>
      <c r="D27" s="20">
        <v>18</v>
      </c>
      <c r="E27" s="20">
        <v>18</v>
      </c>
      <c r="F27" s="24">
        <f t="shared" si="0"/>
        <v>100</v>
      </c>
      <c r="G27" s="17"/>
    </row>
  </sheetData>
  <mergeCells count="6">
    <mergeCell ref="F6:F7"/>
    <mergeCell ref="A4:F4"/>
    <mergeCell ref="B5:D5"/>
    <mergeCell ref="A6:A7"/>
    <mergeCell ref="B6:B7"/>
    <mergeCell ref="D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3" sqref="F23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B42"/>
  <sheetViews>
    <sheetView workbookViewId="0">
      <selection activeCell="I9" sqref="I9:J9"/>
    </sheetView>
  </sheetViews>
  <sheetFormatPr defaultRowHeight="15"/>
  <cols>
    <col min="1" max="1" width="8.5703125" customWidth="1"/>
    <col min="2" max="4" width="9.140625" hidden="1" customWidth="1"/>
    <col min="11" max="11" width="13.42578125" customWidth="1"/>
  </cols>
  <sheetData>
    <row r="2" spans="1:28" ht="25.5">
      <c r="A2" s="33"/>
      <c r="B2" s="34" t="s">
        <v>91</v>
      </c>
      <c r="C2" s="33"/>
      <c r="D2" s="56" t="s">
        <v>92</v>
      </c>
      <c r="E2" s="57"/>
      <c r="F2" s="57"/>
      <c r="G2" s="33"/>
      <c r="H2" s="56" t="s">
        <v>93</v>
      </c>
      <c r="I2" s="57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>
      <c r="A4" s="50" t="s">
        <v>94</v>
      </c>
      <c r="B4" s="58"/>
      <c r="C4" s="58"/>
      <c r="D4" s="59"/>
      <c r="E4" s="50" t="s">
        <v>95</v>
      </c>
      <c r="F4" s="50" t="s">
        <v>96</v>
      </c>
      <c r="G4" s="58"/>
      <c r="H4" s="59"/>
      <c r="I4" s="50" t="s">
        <v>97</v>
      </c>
      <c r="J4" s="59"/>
      <c r="K4" s="50" t="s">
        <v>98</v>
      </c>
      <c r="L4" s="50" t="s">
        <v>99</v>
      </c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3"/>
    </row>
    <row r="5" spans="1:28" ht="25.5">
      <c r="A5" s="60"/>
      <c r="B5" s="61"/>
      <c r="C5" s="61"/>
      <c r="D5" s="62"/>
      <c r="E5" s="51"/>
      <c r="F5" s="60"/>
      <c r="G5" s="61"/>
      <c r="H5" s="62"/>
      <c r="I5" s="60"/>
      <c r="J5" s="62"/>
      <c r="K5" s="51"/>
      <c r="L5" s="35" t="s">
        <v>100</v>
      </c>
      <c r="M5" s="35" t="s">
        <v>101</v>
      </c>
      <c r="N5" s="35" t="s">
        <v>102</v>
      </c>
      <c r="O5" s="35" t="s">
        <v>103</v>
      </c>
      <c r="P5" s="35" t="s">
        <v>104</v>
      </c>
      <c r="Q5" s="35" t="s">
        <v>105</v>
      </c>
      <c r="R5" s="35" t="s">
        <v>106</v>
      </c>
      <c r="S5" s="35" t="s">
        <v>107</v>
      </c>
      <c r="T5" s="35" t="s">
        <v>108</v>
      </c>
      <c r="U5" s="35" t="s">
        <v>109</v>
      </c>
      <c r="V5" s="35" t="s">
        <v>110</v>
      </c>
      <c r="W5" s="35" t="s">
        <v>111</v>
      </c>
      <c r="X5" s="35" t="s">
        <v>112</v>
      </c>
      <c r="Y5" s="35" t="s">
        <v>113</v>
      </c>
      <c r="Z5" s="35" t="s">
        <v>114</v>
      </c>
      <c r="AA5" s="35" t="s">
        <v>115</v>
      </c>
      <c r="AB5" s="35" t="s">
        <v>116</v>
      </c>
    </row>
    <row r="6" spans="1:28">
      <c r="A6" s="54" t="s">
        <v>117</v>
      </c>
      <c r="B6" s="52"/>
      <c r="C6" s="52"/>
      <c r="D6" s="53"/>
      <c r="E6" s="35">
        <v>1</v>
      </c>
      <c r="F6" s="55">
        <v>1</v>
      </c>
      <c r="G6" s="52"/>
      <c r="H6" s="53"/>
      <c r="I6" s="54" t="s">
        <v>0</v>
      </c>
      <c r="J6" s="53"/>
      <c r="K6" s="36">
        <v>850000</v>
      </c>
      <c r="L6" s="37"/>
      <c r="M6" s="37"/>
      <c r="N6" s="37"/>
      <c r="O6" s="37"/>
      <c r="P6" s="37">
        <v>700000</v>
      </c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>
        <v>1000000</v>
      </c>
    </row>
    <row r="7" spans="1:28">
      <c r="A7" s="54" t="s">
        <v>117</v>
      </c>
      <c r="B7" s="52"/>
      <c r="C7" s="52"/>
      <c r="D7" s="53"/>
      <c r="E7" s="35">
        <v>1</v>
      </c>
      <c r="F7" s="55">
        <v>2</v>
      </c>
      <c r="G7" s="52"/>
      <c r="H7" s="53"/>
      <c r="I7" s="54" t="s">
        <v>1</v>
      </c>
      <c r="J7" s="53"/>
      <c r="K7" s="36">
        <v>805555.55555555597</v>
      </c>
      <c r="L7" s="37"/>
      <c r="M7" s="37"/>
      <c r="N7" s="37">
        <v>850000</v>
      </c>
      <c r="O7" s="37">
        <v>750000</v>
      </c>
      <c r="P7" s="37">
        <v>600000</v>
      </c>
      <c r="Q7" s="37">
        <v>600000</v>
      </c>
      <c r="R7" s="37"/>
      <c r="S7" s="37">
        <v>1200000</v>
      </c>
      <c r="T7" s="37">
        <v>700000</v>
      </c>
      <c r="U7" s="37"/>
      <c r="V7" s="37"/>
      <c r="W7" s="37">
        <v>1000000</v>
      </c>
      <c r="X7" s="37">
        <v>750000</v>
      </c>
      <c r="Y7" s="37"/>
      <c r="Z7" s="37"/>
      <c r="AA7" s="37"/>
      <c r="AB7" s="37">
        <v>800000</v>
      </c>
    </row>
    <row r="8" spans="1:28">
      <c r="A8" s="54" t="s">
        <v>117</v>
      </c>
      <c r="B8" s="52"/>
      <c r="C8" s="52"/>
      <c r="D8" s="53"/>
      <c r="E8" s="35">
        <v>1</v>
      </c>
      <c r="F8" s="55">
        <v>3</v>
      </c>
      <c r="G8" s="52"/>
      <c r="H8" s="53"/>
      <c r="I8" s="54" t="s">
        <v>2</v>
      </c>
      <c r="J8" s="53"/>
      <c r="K8" s="36">
        <v>650000</v>
      </c>
      <c r="L8" s="37"/>
      <c r="M8" s="37"/>
      <c r="N8" s="37"/>
      <c r="O8" s="37">
        <v>650000</v>
      </c>
      <c r="P8" s="37">
        <v>500000</v>
      </c>
      <c r="Q8" s="37">
        <v>450000</v>
      </c>
      <c r="R8" s="37"/>
      <c r="S8" s="37">
        <v>950000</v>
      </c>
      <c r="T8" s="37"/>
      <c r="U8" s="37"/>
      <c r="V8" s="37"/>
      <c r="W8" s="37"/>
      <c r="X8" s="37">
        <v>650000</v>
      </c>
      <c r="Y8" s="37"/>
      <c r="Z8" s="37"/>
      <c r="AA8" s="37"/>
      <c r="AB8" s="37">
        <v>700000</v>
      </c>
    </row>
    <row r="9" spans="1:28">
      <c r="A9" s="54" t="s">
        <v>117</v>
      </c>
      <c r="B9" s="52"/>
      <c r="C9" s="52"/>
      <c r="D9" s="53"/>
      <c r="E9" s="35">
        <v>1</v>
      </c>
      <c r="F9" s="55">
        <v>4</v>
      </c>
      <c r="G9" s="52"/>
      <c r="H9" s="53"/>
      <c r="I9" s="54" t="s">
        <v>3</v>
      </c>
      <c r="J9" s="53"/>
      <c r="K9" s="36">
        <v>500000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>
        <v>500000</v>
      </c>
    </row>
    <row r="10" spans="1:28">
      <c r="A10" s="54" t="s">
        <v>117</v>
      </c>
      <c r="B10" s="52"/>
      <c r="C10" s="52"/>
      <c r="D10" s="53"/>
      <c r="E10" s="35">
        <v>1</v>
      </c>
      <c r="F10" s="55">
        <v>8</v>
      </c>
      <c r="G10" s="52"/>
      <c r="H10" s="53"/>
      <c r="I10" s="54" t="s">
        <v>4</v>
      </c>
      <c r="J10" s="53"/>
      <c r="K10" s="36">
        <v>800000</v>
      </c>
      <c r="L10" s="37"/>
      <c r="M10" s="37"/>
      <c r="N10" s="37"/>
      <c r="O10" s="37"/>
      <c r="P10" s="37">
        <v>600000</v>
      </c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>
        <v>1000000</v>
      </c>
    </row>
    <row r="11" spans="1:28">
      <c r="A11" s="54" t="s">
        <v>117</v>
      </c>
      <c r="B11" s="52"/>
      <c r="C11" s="52"/>
      <c r="D11" s="53"/>
      <c r="E11" s="35">
        <v>1</v>
      </c>
      <c r="F11" s="55">
        <v>9</v>
      </c>
      <c r="G11" s="52"/>
      <c r="H11" s="53"/>
      <c r="I11" s="54" t="s">
        <v>5</v>
      </c>
      <c r="J11" s="53"/>
      <c r="K11" s="36">
        <v>498000</v>
      </c>
      <c r="L11" s="37"/>
      <c r="M11" s="37"/>
      <c r="N11" s="37"/>
      <c r="O11" s="37">
        <v>500000</v>
      </c>
      <c r="P11" s="37">
        <v>500000</v>
      </c>
      <c r="Q11" s="37">
        <v>500000</v>
      </c>
      <c r="R11" s="37"/>
      <c r="S11" s="37">
        <v>480000</v>
      </c>
      <c r="T11" s="37">
        <v>500000</v>
      </c>
      <c r="U11" s="37"/>
      <c r="V11" s="37"/>
      <c r="W11" s="37">
        <v>450000</v>
      </c>
      <c r="X11" s="37">
        <v>500000</v>
      </c>
      <c r="Y11" s="37">
        <v>600000</v>
      </c>
      <c r="Z11" s="37"/>
      <c r="AA11" s="37">
        <v>450000</v>
      </c>
      <c r="AB11" s="37">
        <v>500000</v>
      </c>
    </row>
    <row r="12" spans="1:28">
      <c r="A12" s="54" t="s">
        <v>117</v>
      </c>
      <c r="B12" s="52"/>
      <c r="C12" s="52"/>
      <c r="D12" s="53"/>
      <c r="E12" s="35">
        <v>1</v>
      </c>
      <c r="F12" s="55">
        <v>10</v>
      </c>
      <c r="G12" s="52"/>
      <c r="H12" s="53"/>
      <c r="I12" s="54" t="s">
        <v>6</v>
      </c>
      <c r="J12" s="53"/>
      <c r="K12" s="36">
        <v>478571.42857142899</v>
      </c>
      <c r="L12" s="37"/>
      <c r="M12" s="37"/>
      <c r="N12" s="37"/>
      <c r="O12" s="37">
        <v>400000</v>
      </c>
      <c r="P12" s="37">
        <v>450000</v>
      </c>
      <c r="Q12" s="37">
        <v>350000</v>
      </c>
      <c r="R12" s="37"/>
      <c r="S12" s="37"/>
      <c r="T12" s="37"/>
      <c r="U12" s="37"/>
      <c r="V12" s="37"/>
      <c r="W12" s="37">
        <v>500000</v>
      </c>
      <c r="X12" s="37">
        <v>500000</v>
      </c>
      <c r="Y12" s="37">
        <v>550000</v>
      </c>
      <c r="Z12" s="37"/>
      <c r="AA12" s="37"/>
      <c r="AB12" s="37">
        <v>600000</v>
      </c>
    </row>
    <row r="13" spans="1:28">
      <c r="A13" s="54" t="s">
        <v>117</v>
      </c>
      <c r="B13" s="52"/>
      <c r="C13" s="52"/>
      <c r="D13" s="53"/>
      <c r="E13" s="35">
        <v>1</v>
      </c>
      <c r="F13" s="55">
        <v>11</v>
      </c>
      <c r="G13" s="52"/>
      <c r="H13" s="53"/>
      <c r="I13" s="54" t="s">
        <v>36</v>
      </c>
      <c r="J13" s="53"/>
      <c r="K13" s="36">
        <v>300000</v>
      </c>
      <c r="L13" s="37"/>
      <c r="M13" s="37"/>
      <c r="N13" s="37"/>
      <c r="O13" s="37"/>
      <c r="P13" s="37"/>
      <c r="Q13" s="37">
        <v>300000</v>
      </c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</row>
    <row r="14" spans="1:28">
      <c r="A14" s="54" t="s">
        <v>117</v>
      </c>
      <c r="B14" s="52"/>
      <c r="C14" s="52"/>
      <c r="D14" s="53"/>
      <c r="E14" s="35">
        <v>1</v>
      </c>
      <c r="F14" s="55">
        <v>15</v>
      </c>
      <c r="G14" s="52"/>
      <c r="H14" s="53"/>
      <c r="I14" s="54" t="s">
        <v>7</v>
      </c>
      <c r="J14" s="53"/>
      <c r="K14" s="36">
        <v>775000</v>
      </c>
      <c r="L14" s="37"/>
      <c r="M14" s="37"/>
      <c r="N14" s="37"/>
      <c r="O14" s="37"/>
      <c r="P14" s="37">
        <v>550000</v>
      </c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>
        <v>1000000</v>
      </c>
    </row>
    <row r="15" spans="1:28">
      <c r="A15" s="54" t="s">
        <v>117</v>
      </c>
      <c r="B15" s="52"/>
      <c r="C15" s="52"/>
      <c r="D15" s="53"/>
      <c r="E15" s="35">
        <v>1</v>
      </c>
      <c r="F15" s="55">
        <v>16</v>
      </c>
      <c r="G15" s="52"/>
      <c r="H15" s="53"/>
      <c r="I15" s="54" t="s">
        <v>8</v>
      </c>
      <c r="J15" s="53"/>
      <c r="K15" s="36">
        <v>648333.33333333302</v>
      </c>
      <c r="L15" s="37"/>
      <c r="M15" s="37">
        <v>800000</v>
      </c>
      <c r="N15" s="37"/>
      <c r="O15" s="37">
        <v>600000</v>
      </c>
      <c r="P15" s="37">
        <v>500000</v>
      </c>
      <c r="Q15" s="37">
        <v>600000</v>
      </c>
      <c r="R15" s="37">
        <v>700000</v>
      </c>
      <c r="S15" s="37">
        <v>600000</v>
      </c>
      <c r="T15" s="37">
        <v>600000</v>
      </c>
      <c r="U15" s="37"/>
      <c r="V15" s="37">
        <v>700000</v>
      </c>
      <c r="W15" s="37">
        <v>750000</v>
      </c>
      <c r="X15" s="37"/>
      <c r="Y15" s="37">
        <v>580000</v>
      </c>
      <c r="Z15" s="37"/>
      <c r="AA15" s="37">
        <v>750000</v>
      </c>
      <c r="AB15" s="37">
        <v>600000</v>
      </c>
    </row>
    <row r="16" spans="1:28">
      <c r="A16" s="54" t="s">
        <v>117</v>
      </c>
      <c r="B16" s="52"/>
      <c r="C16" s="52"/>
      <c r="D16" s="53"/>
      <c r="E16" s="35">
        <v>1</v>
      </c>
      <c r="F16" s="55">
        <v>17</v>
      </c>
      <c r="G16" s="52"/>
      <c r="H16" s="53"/>
      <c r="I16" s="54" t="s">
        <v>9</v>
      </c>
      <c r="J16" s="53"/>
      <c r="K16" s="36">
        <v>484000</v>
      </c>
      <c r="L16" s="37"/>
      <c r="M16" s="37"/>
      <c r="N16" s="37"/>
      <c r="O16" s="37">
        <v>500000</v>
      </c>
      <c r="P16" s="37">
        <v>550000</v>
      </c>
      <c r="Q16" s="37">
        <v>400000</v>
      </c>
      <c r="R16" s="37">
        <v>500000</v>
      </c>
      <c r="S16" s="37"/>
      <c r="T16" s="37">
        <v>500000</v>
      </c>
      <c r="U16" s="37">
        <v>390000</v>
      </c>
      <c r="V16" s="37"/>
      <c r="W16" s="37">
        <v>500000</v>
      </c>
      <c r="X16" s="37">
        <v>400000</v>
      </c>
      <c r="Y16" s="37">
        <v>500000</v>
      </c>
      <c r="Z16" s="37"/>
      <c r="AA16" s="37"/>
      <c r="AB16" s="37">
        <v>600000</v>
      </c>
    </row>
    <row r="17" spans="1:28">
      <c r="A17" s="54" t="s">
        <v>117</v>
      </c>
      <c r="B17" s="52"/>
      <c r="C17" s="52"/>
      <c r="D17" s="53"/>
      <c r="E17" s="35">
        <v>1</v>
      </c>
      <c r="F17" s="55">
        <v>18</v>
      </c>
      <c r="G17" s="52"/>
      <c r="H17" s="53"/>
      <c r="I17" s="54" t="s">
        <v>10</v>
      </c>
      <c r="J17" s="53"/>
      <c r="K17" s="36">
        <v>398750</v>
      </c>
      <c r="L17" s="37"/>
      <c r="M17" s="37"/>
      <c r="N17" s="37"/>
      <c r="O17" s="37">
        <v>400000</v>
      </c>
      <c r="P17" s="37"/>
      <c r="Q17" s="37">
        <v>350000</v>
      </c>
      <c r="R17" s="37">
        <v>400000</v>
      </c>
      <c r="S17" s="37"/>
      <c r="T17" s="37">
        <v>300000</v>
      </c>
      <c r="U17" s="37">
        <v>390000</v>
      </c>
      <c r="V17" s="37">
        <v>500000</v>
      </c>
      <c r="W17" s="37">
        <v>450000</v>
      </c>
      <c r="X17" s="37"/>
      <c r="Y17" s="37"/>
      <c r="Z17" s="37"/>
      <c r="AA17" s="37"/>
      <c r="AB17" s="37">
        <v>400000</v>
      </c>
    </row>
    <row r="18" spans="1:28">
      <c r="A18" s="54" t="s">
        <v>117</v>
      </c>
      <c r="B18" s="52"/>
      <c r="C18" s="52"/>
      <c r="D18" s="53"/>
      <c r="E18" s="35">
        <v>1</v>
      </c>
      <c r="F18" s="55">
        <v>19</v>
      </c>
      <c r="G18" s="52"/>
      <c r="H18" s="53"/>
      <c r="I18" s="54" t="s">
        <v>11</v>
      </c>
      <c r="J18" s="53"/>
      <c r="K18" s="36">
        <v>385833.33333333302</v>
      </c>
      <c r="L18" s="37"/>
      <c r="M18" s="37"/>
      <c r="N18" s="37">
        <v>500000</v>
      </c>
      <c r="O18" s="37">
        <v>350000</v>
      </c>
      <c r="P18" s="37"/>
      <c r="Q18" s="37"/>
      <c r="R18" s="37"/>
      <c r="S18" s="37">
        <v>330000</v>
      </c>
      <c r="T18" s="37"/>
      <c r="U18" s="37">
        <v>285000</v>
      </c>
      <c r="V18" s="37"/>
      <c r="W18" s="37">
        <v>400000</v>
      </c>
      <c r="X18" s="37"/>
      <c r="Y18" s="37"/>
      <c r="Z18" s="37"/>
      <c r="AA18" s="37"/>
      <c r="AB18" s="37">
        <v>450000</v>
      </c>
    </row>
    <row r="19" spans="1:28">
      <c r="A19" s="54" t="s">
        <v>117</v>
      </c>
      <c r="B19" s="52"/>
      <c r="C19" s="52"/>
      <c r="D19" s="53"/>
      <c r="E19" s="35">
        <v>1</v>
      </c>
      <c r="F19" s="55">
        <v>22</v>
      </c>
      <c r="G19" s="52"/>
      <c r="H19" s="53"/>
      <c r="I19" s="54" t="s">
        <v>12</v>
      </c>
      <c r="J19" s="53"/>
      <c r="K19" s="36">
        <v>135000</v>
      </c>
      <c r="L19" s="37"/>
      <c r="M19" s="37"/>
      <c r="N19" s="37"/>
      <c r="O19" s="37"/>
      <c r="P19" s="37">
        <v>120000</v>
      </c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>
        <v>150000</v>
      </c>
    </row>
    <row r="20" spans="1:28">
      <c r="A20" s="54" t="s">
        <v>117</v>
      </c>
      <c r="B20" s="52"/>
      <c r="C20" s="52"/>
      <c r="D20" s="53"/>
      <c r="E20" s="35">
        <v>1</v>
      </c>
      <c r="F20" s="55">
        <v>23</v>
      </c>
      <c r="G20" s="52"/>
      <c r="H20" s="53"/>
      <c r="I20" s="54" t="s">
        <v>13</v>
      </c>
      <c r="J20" s="53"/>
      <c r="K20" s="36">
        <v>91153.8461538462</v>
      </c>
      <c r="L20" s="37">
        <v>80000</v>
      </c>
      <c r="M20" s="37"/>
      <c r="N20" s="37"/>
      <c r="O20" s="37">
        <v>85000</v>
      </c>
      <c r="P20" s="37">
        <v>100000</v>
      </c>
      <c r="Q20" s="37">
        <v>80000</v>
      </c>
      <c r="R20" s="37">
        <v>100000</v>
      </c>
      <c r="S20" s="37"/>
      <c r="T20" s="37">
        <v>95000</v>
      </c>
      <c r="U20" s="37">
        <v>90000</v>
      </c>
      <c r="V20" s="37">
        <v>100000</v>
      </c>
      <c r="W20" s="37">
        <v>80000</v>
      </c>
      <c r="X20" s="37"/>
      <c r="Y20" s="37">
        <v>100000</v>
      </c>
      <c r="Z20" s="37">
        <v>80000</v>
      </c>
      <c r="AA20" s="37">
        <v>75000</v>
      </c>
      <c r="AB20" s="37">
        <v>120000</v>
      </c>
    </row>
    <row r="21" spans="1:28">
      <c r="A21" s="54" t="s">
        <v>117</v>
      </c>
      <c r="B21" s="52"/>
      <c r="C21" s="52"/>
      <c r="D21" s="53"/>
      <c r="E21" s="35">
        <v>1</v>
      </c>
      <c r="F21" s="55">
        <v>24</v>
      </c>
      <c r="G21" s="52"/>
      <c r="H21" s="53"/>
      <c r="I21" s="54" t="s">
        <v>14</v>
      </c>
      <c r="J21" s="53"/>
      <c r="K21" s="36">
        <v>67222.222222222204</v>
      </c>
      <c r="L21" s="37">
        <v>60000</v>
      </c>
      <c r="M21" s="37">
        <v>80000</v>
      </c>
      <c r="N21" s="37"/>
      <c r="O21" s="37">
        <v>65000</v>
      </c>
      <c r="P21" s="37">
        <v>70000</v>
      </c>
      <c r="Q21" s="37">
        <v>70000</v>
      </c>
      <c r="R21" s="37"/>
      <c r="S21" s="37"/>
      <c r="T21" s="37"/>
      <c r="U21" s="37">
        <v>60000</v>
      </c>
      <c r="V21" s="37"/>
      <c r="W21" s="37">
        <v>60000</v>
      </c>
      <c r="X21" s="37"/>
      <c r="Y21" s="37">
        <v>70000</v>
      </c>
      <c r="Z21" s="37"/>
      <c r="AA21" s="37"/>
      <c r="AB21" s="37">
        <v>70000</v>
      </c>
    </row>
    <row r="22" spans="1:28">
      <c r="A22" s="54" t="s">
        <v>117</v>
      </c>
      <c r="B22" s="52"/>
      <c r="C22" s="52"/>
      <c r="D22" s="53"/>
      <c r="E22" s="35">
        <v>1</v>
      </c>
      <c r="F22" s="55">
        <v>25</v>
      </c>
      <c r="G22" s="52"/>
      <c r="H22" s="53"/>
      <c r="I22" s="54" t="s">
        <v>15</v>
      </c>
      <c r="J22" s="53"/>
      <c r="K22" s="36">
        <v>51875</v>
      </c>
      <c r="L22" s="37"/>
      <c r="M22" s="37"/>
      <c r="N22" s="37"/>
      <c r="O22" s="37">
        <v>50000</v>
      </c>
      <c r="P22" s="37">
        <v>45000</v>
      </c>
      <c r="Q22" s="37">
        <v>40000</v>
      </c>
      <c r="R22" s="37">
        <v>60000</v>
      </c>
      <c r="S22" s="37"/>
      <c r="T22" s="37"/>
      <c r="U22" s="37">
        <v>60000</v>
      </c>
      <c r="V22" s="37"/>
      <c r="W22" s="37">
        <v>50000</v>
      </c>
      <c r="X22" s="37"/>
      <c r="Y22" s="37"/>
      <c r="Z22" s="37">
        <v>50000</v>
      </c>
      <c r="AA22" s="37"/>
      <c r="AB22" s="37">
        <v>60000</v>
      </c>
    </row>
    <row r="23" spans="1:28">
      <c r="A23" s="54" t="s">
        <v>117</v>
      </c>
      <c r="B23" s="52"/>
      <c r="C23" s="52"/>
      <c r="D23" s="53"/>
      <c r="E23" s="35">
        <v>1</v>
      </c>
      <c r="F23" s="55">
        <v>26</v>
      </c>
      <c r="G23" s="52"/>
      <c r="H23" s="53"/>
      <c r="I23" s="54" t="s">
        <v>16</v>
      </c>
      <c r="J23" s="53"/>
      <c r="K23" s="36">
        <v>45000</v>
      </c>
      <c r="L23" s="37"/>
      <c r="M23" s="37"/>
      <c r="N23" s="37"/>
      <c r="O23" s="37">
        <v>45000</v>
      </c>
      <c r="P23" s="37">
        <v>40000</v>
      </c>
      <c r="Q23" s="37">
        <v>40000</v>
      </c>
      <c r="R23" s="37"/>
      <c r="S23" s="37"/>
      <c r="T23" s="37"/>
      <c r="U23" s="37">
        <v>50000</v>
      </c>
      <c r="V23" s="37"/>
      <c r="W23" s="37">
        <v>50000</v>
      </c>
      <c r="X23" s="37"/>
      <c r="Y23" s="37"/>
      <c r="Z23" s="37"/>
      <c r="AA23" s="37"/>
      <c r="AB23" s="37">
        <v>45000</v>
      </c>
    </row>
    <row r="24" spans="1:28">
      <c r="A24" s="54" t="s">
        <v>117</v>
      </c>
      <c r="B24" s="52"/>
      <c r="C24" s="52"/>
      <c r="D24" s="53"/>
      <c r="E24" s="35">
        <v>1</v>
      </c>
      <c r="F24" s="55">
        <v>27</v>
      </c>
      <c r="G24" s="52"/>
      <c r="H24" s="53"/>
      <c r="I24" s="54" t="s">
        <v>17</v>
      </c>
      <c r="J24" s="53"/>
      <c r="K24" s="36">
        <v>25000</v>
      </c>
      <c r="L24" s="37"/>
      <c r="M24" s="37"/>
      <c r="N24" s="37"/>
      <c r="O24" s="37"/>
      <c r="P24" s="37"/>
      <c r="Q24" s="37">
        <v>25000</v>
      </c>
      <c r="R24" s="37"/>
      <c r="S24" s="37"/>
      <c r="T24" s="37"/>
      <c r="U24" s="37"/>
      <c r="V24" s="37"/>
      <c r="W24" s="37"/>
      <c r="X24" s="37">
        <v>25000</v>
      </c>
      <c r="Y24" s="37"/>
      <c r="Z24" s="37"/>
      <c r="AA24" s="37"/>
      <c r="AB24" s="37"/>
    </row>
    <row r="25" spans="1:28">
      <c r="A25" s="54" t="s">
        <v>117</v>
      </c>
      <c r="B25" s="52"/>
      <c r="C25" s="52"/>
      <c r="D25" s="53"/>
      <c r="E25" s="35">
        <v>1</v>
      </c>
      <c r="F25" s="55">
        <v>28</v>
      </c>
      <c r="G25" s="52"/>
      <c r="H25" s="53"/>
      <c r="I25" s="54" t="s">
        <v>18</v>
      </c>
      <c r="J25" s="53"/>
      <c r="K25" s="36">
        <v>25000</v>
      </c>
      <c r="L25" s="37"/>
      <c r="M25" s="37"/>
      <c r="N25" s="37"/>
      <c r="O25" s="37"/>
      <c r="P25" s="37"/>
      <c r="Q25" s="37">
        <v>25000</v>
      </c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</row>
    <row r="26" spans="1:28">
      <c r="A26" s="54" t="s">
        <v>117</v>
      </c>
      <c r="B26" s="52"/>
      <c r="C26" s="52"/>
      <c r="D26" s="53"/>
      <c r="E26" s="35">
        <v>1</v>
      </c>
      <c r="F26" s="55">
        <v>29</v>
      </c>
      <c r="G26" s="52"/>
      <c r="H26" s="53"/>
      <c r="I26" s="54" t="s">
        <v>19</v>
      </c>
      <c r="J26" s="53"/>
      <c r="K26" s="36">
        <v>110000</v>
      </c>
      <c r="L26" s="37"/>
      <c r="M26" s="37"/>
      <c r="N26" s="37"/>
      <c r="O26" s="37"/>
      <c r="P26" s="37">
        <v>100000</v>
      </c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>
        <v>120000</v>
      </c>
    </row>
    <row r="27" spans="1:28">
      <c r="A27" s="54" t="s">
        <v>117</v>
      </c>
      <c r="B27" s="52"/>
      <c r="C27" s="52"/>
      <c r="D27" s="53"/>
      <c r="E27" s="35">
        <v>1</v>
      </c>
      <c r="F27" s="55">
        <v>30</v>
      </c>
      <c r="G27" s="52"/>
      <c r="H27" s="53"/>
      <c r="I27" s="54" t="s">
        <v>20</v>
      </c>
      <c r="J27" s="53"/>
      <c r="K27" s="36">
        <v>66000</v>
      </c>
      <c r="L27" s="37"/>
      <c r="M27" s="37"/>
      <c r="N27" s="37"/>
      <c r="O27" s="37">
        <v>60000</v>
      </c>
      <c r="P27" s="37">
        <v>75000</v>
      </c>
      <c r="Q27" s="37">
        <v>60000</v>
      </c>
      <c r="R27" s="37">
        <v>70000</v>
      </c>
      <c r="S27" s="37"/>
      <c r="T27" s="37">
        <v>65000</v>
      </c>
      <c r="U27" s="37">
        <v>60000</v>
      </c>
      <c r="V27" s="37"/>
      <c r="W27" s="37">
        <v>60000</v>
      </c>
      <c r="X27" s="37"/>
      <c r="Y27" s="37">
        <v>70000</v>
      </c>
      <c r="Z27" s="37">
        <v>70000</v>
      </c>
      <c r="AA27" s="37"/>
      <c r="AB27" s="37">
        <v>70000</v>
      </c>
    </row>
    <row r="28" spans="1:28">
      <c r="A28" s="54" t="s">
        <v>117</v>
      </c>
      <c r="B28" s="52"/>
      <c r="C28" s="52"/>
      <c r="D28" s="53"/>
      <c r="E28" s="35">
        <v>1</v>
      </c>
      <c r="F28" s="55">
        <v>31</v>
      </c>
      <c r="G28" s="52"/>
      <c r="H28" s="53"/>
      <c r="I28" s="54" t="s">
        <v>21</v>
      </c>
      <c r="J28" s="53"/>
      <c r="K28" s="36">
        <v>46666.666666666701</v>
      </c>
      <c r="L28" s="37"/>
      <c r="M28" s="37"/>
      <c r="N28" s="37"/>
      <c r="O28" s="37">
        <v>45000</v>
      </c>
      <c r="P28" s="37">
        <v>40000</v>
      </c>
      <c r="Q28" s="37">
        <v>50000</v>
      </c>
      <c r="R28" s="37"/>
      <c r="S28" s="37"/>
      <c r="T28" s="37"/>
      <c r="U28" s="37">
        <v>40000</v>
      </c>
      <c r="V28" s="37"/>
      <c r="W28" s="37">
        <v>40000</v>
      </c>
      <c r="X28" s="37">
        <v>45000</v>
      </c>
      <c r="Y28" s="37">
        <v>45000</v>
      </c>
      <c r="Z28" s="37"/>
      <c r="AA28" s="37">
        <v>65000</v>
      </c>
      <c r="AB28" s="37">
        <v>50000</v>
      </c>
    </row>
    <row r="29" spans="1:28">
      <c r="A29" s="54" t="s">
        <v>117</v>
      </c>
      <c r="B29" s="52"/>
      <c r="C29" s="52"/>
      <c r="D29" s="53"/>
      <c r="E29" s="35">
        <v>1</v>
      </c>
      <c r="F29" s="55">
        <v>32</v>
      </c>
      <c r="G29" s="52"/>
      <c r="H29" s="53"/>
      <c r="I29" s="54" t="s">
        <v>22</v>
      </c>
      <c r="J29" s="53"/>
      <c r="K29" s="36">
        <v>33333.333333333299</v>
      </c>
      <c r="L29" s="37"/>
      <c r="M29" s="37"/>
      <c r="N29" s="37"/>
      <c r="O29" s="37">
        <v>30000</v>
      </c>
      <c r="P29" s="37">
        <v>30000</v>
      </c>
      <c r="Q29" s="37">
        <v>40000</v>
      </c>
      <c r="R29" s="37"/>
      <c r="S29" s="37"/>
      <c r="T29" s="37"/>
      <c r="U29" s="37">
        <v>40000</v>
      </c>
      <c r="V29" s="37"/>
      <c r="W29" s="37">
        <v>30000</v>
      </c>
      <c r="X29" s="37"/>
      <c r="Y29" s="37"/>
      <c r="Z29" s="37"/>
      <c r="AA29" s="37"/>
      <c r="AB29" s="37">
        <v>30000</v>
      </c>
    </row>
    <row r="30" spans="1:28">
      <c r="A30" s="54" t="s">
        <v>117</v>
      </c>
      <c r="B30" s="52"/>
      <c r="C30" s="52"/>
      <c r="D30" s="53"/>
      <c r="E30" s="35">
        <v>1</v>
      </c>
      <c r="F30" s="55">
        <v>33</v>
      </c>
      <c r="G30" s="52"/>
      <c r="H30" s="53"/>
      <c r="I30" s="54" t="s">
        <v>23</v>
      </c>
      <c r="J30" s="53"/>
      <c r="K30" s="36">
        <v>27500</v>
      </c>
      <c r="L30" s="37"/>
      <c r="M30" s="37"/>
      <c r="N30" s="37"/>
      <c r="O30" s="37">
        <v>20000</v>
      </c>
      <c r="P30" s="37">
        <v>30000</v>
      </c>
      <c r="Q30" s="37">
        <v>40000</v>
      </c>
      <c r="R30" s="37"/>
      <c r="S30" s="37"/>
      <c r="T30" s="37"/>
      <c r="U30" s="37">
        <v>30000</v>
      </c>
      <c r="V30" s="37"/>
      <c r="W30" s="37">
        <v>25000</v>
      </c>
      <c r="X30" s="37"/>
      <c r="Y30" s="37"/>
      <c r="Z30" s="37"/>
      <c r="AA30" s="37"/>
      <c r="AB30" s="37">
        <v>20000</v>
      </c>
    </row>
    <row r="31" spans="1:28">
      <c r="A31" s="54" t="s">
        <v>117</v>
      </c>
      <c r="B31" s="52"/>
      <c r="C31" s="52"/>
      <c r="D31" s="53"/>
      <c r="E31" s="35">
        <v>1</v>
      </c>
      <c r="F31" s="55">
        <v>34</v>
      </c>
      <c r="G31" s="52"/>
      <c r="H31" s="53"/>
      <c r="I31" s="54" t="s">
        <v>24</v>
      </c>
      <c r="J31" s="53"/>
      <c r="K31" s="36">
        <v>16500</v>
      </c>
      <c r="L31" s="37"/>
      <c r="M31" s="37"/>
      <c r="N31" s="37"/>
      <c r="O31" s="37"/>
      <c r="P31" s="37"/>
      <c r="Q31" s="37">
        <v>20000</v>
      </c>
      <c r="R31" s="37"/>
      <c r="S31" s="37"/>
      <c r="T31" s="37"/>
      <c r="U31" s="37"/>
      <c r="V31" s="37"/>
      <c r="W31" s="37"/>
      <c r="X31" s="37"/>
      <c r="Y31" s="37"/>
      <c r="Z31" s="37">
        <v>13000</v>
      </c>
      <c r="AA31" s="37"/>
      <c r="AB31" s="37"/>
    </row>
    <row r="32" spans="1:28">
      <c r="A32" s="54" t="s">
        <v>117</v>
      </c>
      <c r="B32" s="52"/>
      <c r="C32" s="52"/>
      <c r="D32" s="53"/>
      <c r="E32" s="35">
        <v>1</v>
      </c>
      <c r="F32" s="55">
        <v>35</v>
      </c>
      <c r="G32" s="52"/>
      <c r="H32" s="53"/>
      <c r="I32" s="54" t="s">
        <v>25</v>
      </c>
      <c r="J32" s="53"/>
      <c r="K32" s="36">
        <v>17666.666666666701</v>
      </c>
      <c r="L32" s="37"/>
      <c r="M32" s="37"/>
      <c r="N32" s="37"/>
      <c r="O32" s="37"/>
      <c r="P32" s="37"/>
      <c r="Q32" s="37">
        <v>20000</v>
      </c>
      <c r="R32" s="37"/>
      <c r="S32" s="37"/>
      <c r="T32" s="37"/>
      <c r="U32" s="37"/>
      <c r="V32" s="37"/>
      <c r="W32" s="37"/>
      <c r="X32" s="37">
        <v>20000</v>
      </c>
      <c r="Y32" s="37"/>
      <c r="Z32" s="37">
        <v>13000</v>
      </c>
      <c r="AA32" s="37"/>
      <c r="AB32" s="37"/>
    </row>
    <row r="33" spans="1:28">
      <c r="A33" s="54" t="s">
        <v>117</v>
      </c>
      <c r="B33" s="52"/>
      <c r="C33" s="52"/>
      <c r="D33" s="53"/>
      <c r="E33" s="35">
        <v>4</v>
      </c>
      <c r="F33" s="55">
        <v>5</v>
      </c>
      <c r="G33" s="52"/>
      <c r="H33" s="53"/>
      <c r="I33" s="54" t="s">
        <v>26</v>
      </c>
      <c r="J33" s="53"/>
      <c r="K33" s="36">
        <v>2000</v>
      </c>
      <c r="L33" s="37"/>
      <c r="M33" s="37"/>
      <c r="N33" s="37"/>
      <c r="O33" s="37"/>
      <c r="P33" s="37">
        <v>2000</v>
      </c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</row>
    <row r="34" spans="1:28">
      <c r="A34" s="54" t="s">
        <v>117</v>
      </c>
      <c r="B34" s="52"/>
      <c r="C34" s="52"/>
      <c r="D34" s="53"/>
      <c r="E34" s="35">
        <v>4</v>
      </c>
      <c r="F34" s="55">
        <v>19</v>
      </c>
      <c r="G34" s="52"/>
      <c r="H34" s="53"/>
      <c r="I34" s="54" t="s">
        <v>27</v>
      </c>
      <c r="J34" s="53"/>
      <c r="K34" s="36">
        <v>3600</v>
      </c>
      <c r="L34" s="37"/>
      <c r="M34" s="37"/>
      <c r="N34" s="37"/>
      <c r="O34" s="37">
        <v>3300</v>
      </c>
      <c r="P34" s="37"/>
      <c r="Q34" s="37"/>
      <c r="R34" s="37"/>
      <c r="S34" s="37"/>
      <c r="T34" s="37"/>
      <c r="U34" s="37"/>
      <c r="V34" s="37"/>
      <c r="W34" s="37"/>
      <c r="X34" s="37">
        <v>3500</v>
      </c>
      <c r="Y34" s="37"/>
      <c r="Z34" s="37"/>
      <c r="AA34" s="37">
        <v>4000</v>
      </c>
      <c r="AB34" s="37"/>
    </row>
    <row r="35" spans="1:28">
      <c r="A35" s="54" t="s">
        <v>117</v>
      </c>
      <c r="B35" s="52"/>
      <c r="C35" s="52"/>
      <c r="D35" s="53"/>
      <c r="E35" s="35">
        <v>4</v>
      </c>
      <c r="F35" s="55">
        <v>20</v>
      </c>
      <c r="G35" s="52"/>
      <c r="H35" s="53"/>
      <c r="I35" s="54" t="s">
        <v>28</v>
      </c>
      <c r="J35" s="53"/>
      <c r="K35" s="36">
        <v>100000</v>
      </c>
      <c r="L35" s="37"/>
      <c r="M35" s="37">
        <v>100000</v>
      </c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</row>
    <row r="36" spans="1:28">
      <c r="A36" s="54" t="s">
        <v>117</v>
      </c>
      <c r="B36" s="52"/>
      <c r="C36" s="52"/>
      <c r="D36" s="53"/>
      <c r="E36" s="35">
        <v>4</v>
      </c>
      <c r="F36" s="55">
        <v>24</v>
      </c>
      <c r="G36" s="52"/>
      <c r="H36" s="53"/>
      <c r="I36" s="54" t="s">
        <v>29</v>
      </c>
      <c r="J36" s="53"/>
      <c r="K36" s="36">
        <v>4500</v>
      </c>
      <c r="L36" s="37"/>
      <c r="M36" s="37">
        <v>4500</v>
      </c>
      <c r="N36" s="37"/>
      <c r="O36" s="37"/>
      <c r="P36" s="37"/>
      <c r="Q36" s="37"/>
      <c r="R36" s="37"/>
      <c r="S36" s="37"/>
      <c r="T36" s="37">
        <v>4500</v>
      </c>
      <c r="U36" s="37"/>
      <c r="V36" s="37"/>
      <c r="W36" s="37"/>
      <c r="X36" s="37"/>
      <c r="Y36" s="37"/>
      <c r="Z36" s="37"/>
      <c r="AA36" s="37"/>
      <c r="AB36" s="37"/>
    </row>
    <row r="37" spans="1:28">
      <c r="A37" s="54" t="s">
        <v>117</v>
      </c>
      <c r="B37" s="52"/>
      <c r="C37" s="52"/>
      <c r="D37" s="53"/>
      <c r="E37" s="35">
        <v>4</v>
      </c>
      <c r="F37" s="55">
        <v>29</v>
      </c>
      <c r="G37" s="52"/>
      <c r="H37" s="53"/>
      <c r="I37" s="54" t="s">
        <v>118</v>
      </c>
      <c r="J37" s="53"/>
      <c r="K37" s="36">
        <v>120000</v>
      </c>
      <c r="L37" s="37"/>
      <c r="M37" s="37">
        <v>120000</v>
      </c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</row>
    <row r="38" spans="1:28">
      <c r="A38" s="54" t="s">
        <v>117</v>
      </c>
      <c r="B38" s="52"/>
      <c r="C38" s="52"/>
      <c r="D38" s="53"/>
      <c r="E38" s="35">
        <v>5</v>
      </c>
      <c r="F38" s="55">
        <v>7</v>
      </c>
      <c r="G38" s="52"/>
      <c r="H38" s="53"/>
      <c r="I38" s="54" t="s">
        <v>30</v>
      </c>
      <c r="J38" s="53"/>
      <c r="K38" s="36">
        <v>61875</v>
      </c>
      <c r="L38" s="37"/>
      <c r="M38" s="37">
        <v>60000</v>
      </c>
      <c r="N38" s="37"/>
      <c r="O38" s="37">
        <v>60000</v>
      </c>
      <c r="P38" s="37">
        <v>50000</v>
      </c>
      <c r="Q38" s="37"/>
      <c r="R38" s="37">
        <v>80000</v>
      </c>
      <c r="S38" s="37"/>
      <c r="T38" s="37">
        <v>70000</v>
      </c>
      <c r="U38" s="37"/>
      <c r="V38" s="37"/>
      <c r="W38" s="37">
        <v>50000</v>
      </c>
      <c r="X38" s="37"/>
      <c r="Y38" s="37"/>
      <c r="Z38" s="37">
        <v>60000</v>
      </c>
      <c r="AA38" s="37">
        <v>65000</v>
      </c>
      <c r="AB38" s="37"/>
    </row>
    <row r="39" spans="1:28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</row>
    <row r="40" spans="1:28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</row>
    <row r="41" spans="1:28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</row>
    <row r="42" spans="1:28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</row>
  </sheetData>
  <mergeCells count="107">
    <mergeCell ref="A38:D38"/>
    <mergeCell ref="F38:H38"/>
    <mergeCell ref="I38:J38"/>
    <mergeCell ref="A36:D36"/>
    <mergeCell ref="F36:H36"/>
    <mergeCell ref="I36:J36"/>
    <mergeCell ref="A37:D37"/>
    <mergeCell ref="F37:H37"/>
    <mergeCell ref="I37:J37"/>
    <mergeCell ref="A34:D34"/>
    <mergeCell ref="F34:H34"/>
    <mergeCell ref="I34:J34"/>
    <mergeCell ref="A35:D35"/>
    <mergeCell ref="F35:H35"/>
    <mergeCell ref="I35:J35"/>
    <mergeCell ref="A32:D32"/>
    <mergeCell ref="F32:H32"/>
    <mergeCell ref="I32:J32"/>
    <mergeCell ref="A33:D33"/>
    <mergeCell ref="F33:H33"/>
    <mergeCell ref="I33:J33"/>
    <mergeCell ref="A30:D30"/>
    <mergeCell ref="F30:H30"/>
    <mergeCell ref="I30:J30"/>
    <mergeCell ref="A31:D31"/>
    <mergeCell ref="F31:H31"/>
    <mergeCell ref="I31:J31"/>
    <mergeCell ref="A28:D28"/>
    <mergeCell ref="F28:H28"/>
    <mergeCell ref="I28:J28"/>
    <mergeCell ref="A29:D29"/>
    <mergeCell ref="F29:H29"/>
    <mergeCell ref="I29:J29"/>
    <mergeCell ref="A26:D26"/>
    <mergeCell ref="F26:H26"/>
    <mergeCell ref="I26:J26"/>
    <mergeCell ref="A27:D27"/>
    <mergeCell ref="F27:H27"/>
    <mergeCell ref="I27:J27"/>
    <mergeCell ref="A24:D24"/>
    <mergeCell ref="F24:H24"/>
    <mergeCell ref="I24:J24"/>
    <mergeCell ref="A25:D25"/>
    <mergeCell ref="F25:H25"/>
    <mergeCell ref="I25:J25"/>
    <mergeCell ref="A22:D22"/>
    <mergeCell ref="F22:H22"/>
    <mergeCell ref="I22:J22"/>
    <mergeCell ref="A23:D23"/>
    <mergeCell ref="F23:H23"/>
    <mergeCell ref="I23:J23"/>
    <mergeCell ref="A20:D20"/>
    <mergeCell ref="F20:H20"/>
    <mergeCell ref="I20:J20"/>
    <mergeCell ref="A21:D21"/>
    <mergeCell ref="F21:H21"/>
    <mergeCell ref="I21:J21"/>
    <mergeCell ref="A18:D18"/>
    <mergeCell ref="F18:H18"/>
    <mergeCell ref="I18:J18"/>
    <mergeCell ref="A19:D19"/>
    <mergeCell ref="F19:H19"/>
    <mergeCell ref="I19:J19"/>
    <mergeCell ref="A16:D16"/>
    <mergeCell ref="F16:H16"/>
    <mergeCell ref="I16:J16"/>
    <mergeCell ref="A17:D17"/>
    <mergeCell ref="F17:H17"/>
    <mergeCell ref="I17:J17"/>
    <mergeCell ref="A14:D14"/>
    <mergeCell ref="F14:H14"/>
    <mergeCell ref="I14:J14"/>
    <mergeCell ref="A15:D15"/>
    <mergeCell ref="F15:H15"/>
    <mergeCell ref="I15:J15"/>
    <mergeCell ref="A12:D12"/>
    <mergeCell ref="F12:H12"/>
    <mergeCell ref="I12:J12"/>
    <mergeCell ref="A13:D13"/>
    <mergeCell ref="F13:H13"/>
    <mergeCell ref="I13:J13"/>
    <mergeCell ref="A10:D10"/>
    <mergeCell ref="F10:H10"/>
    <mergeCell ref="I10:J10"/>
    <mergeCell ref="A11:D11"/>
    <mergeCell ref="F11:H11"/>
    <mergeCell ref="I11:J11"/>
    <mergeCell ref="A8:D8"/>
    <mergeCell ref="F8:H8"/>
    <mergeCell ref="I8:J8"/>
    <mergeCell ref="A9:D9"/>
    <mergeCell ref="F9:H9"/>
    <mergeCell ref="I9:J9"/>
    <mergeCell ref="K4:K5"/>
    <mergeCell ref="L4:AB4"/>
    <mergeCell ref="A6:D6"/>
    <mergeCell ref="F6:H6"/>
    <mergeCell ref="I6:J6"/>
    <mergeCell ref="A7:D7"/>
    <mergeCell ref="F7:H7"/>
    <mergeCell ref="I7:J7"/>
    <mergeCell ref="D2:F2"/>
    <mergeCell ref="H2:I2"/>
    <mergeCell ref="A4:D5"/>
    <mergeCell ref="E4:E5"/>
    <mergeCell ref="F4:H5"/>
    <mergeCell ref="I4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19" sqref="I19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3:E48"/>
  <sheetViews>
    <sheetView workbookViewId="0">
      <selection activeCell="I8" sqref="I8"/>
    </sheetView>
  </sheetViews>
  <sheetFormatPr defaultRowHeight="15"/>
  <cols>
    <col min="2" max="2" width="17.7109375" customWidth="1"/>
    <col min="3" max="3" width="11" customWidth="1"/>
    <col min="5" max="5" width="9.5703125" customWidth="1"/>
  </cols>
  <sheetData>
    <row r="3" spans="2:5" ht="15.75">
      <c r="B3" s="42" t="s">
        <v>43</v>
      </c>
      <c r="C3" s="42"/>
      <c r="D3" s="42"/>
      <c r="E3" s="42"/>
    </row>
    <row r="4" spans="2:5">
      <c r="B4" s="12"/>
      <c r="C4" s="12"/>
      <c r="D4" s="12"/>
      <c r="E4" s="12"/>
    </row>
    <row r="5" spans="2:5">
      <c r="B5" s="1"/>
      <c r="C5" s="1"/>
      <c r="D5" s="1"/>
      <c r="E5" s="1"/>
    </row>
    <row r="6" spans="2:5" ht="25.5" customHeight="1">
      <c r="B6" s="10"/>
      <c r="C6" s="2" t="s">
        <v>46</v>
      </c>
      <c r="D6" s="2" t="s">
        <v>119</v>
      </c>
      <c r="E6" s="3" t="s">
        <v>47</v>
      </c>
    </row>
    <row r="7" spans="2:5">
      <c r="B7" s="4" t="s">
        <v>0</v>
      </c>
      <c r="C7" s="5">
        <v>950000</v>
      </c>
      <c r="D7" s="13">
        <v>1000000</v>
      </c>
      <c r="E7" s="6">
        <f>D7-C7</f>
        <v>50000</v>
      </c>
    </row>
    <row r="8" spans="2:5">
      <c r="B8" s="4" t="s">
        <v>1</v>
      </c>
      <c r="C8" s="5">
        <v>850000</v>
      </c>
      <c r="D8" s="13">
        <v>850000</v>
      </c>
      <c r="E8" s="6">
        <f t="shared" ref="E8:E47" si="0">D8-C8</f>
        <v>0</v>
      </c>
    </row>
    <row r="9" spans="2:5" ht="25.5">
      <c r="B9" s="4" t="s">
        <v>2</v>
      </c>
      <c r="C9" s="5">
        <v>700000</v>
      </c>
      <c r="D9" s="13">
        <v>716666</v>
      </c>
      <c r="E9" s="6">
        <f t="shared" si="0"/>
        <v>16666</v>
      </c>
    </row>
    <row r="10" spans="2:5" ht="25.5" customHeight="1">
      <c r="B10" s="4" t="s">
        <v>3</v>
      </c>
      <c r="C10" s="5">
        <v>650000</v>
      </c>
      <c r="D10" s="13">
        <v>500000</v>
      </c>
      <c r="E10" s="6">
        <f t="shared" si="0"/>
        <v>-150000</v>
      </c>
    </row>
    <row r="11" spans="2:5" ht="15" customHeight="1">
      <c r="B11" s="4" t="s">
        <v>33</v>
      </c>
      <c r="C11" s="5">
        <v>650000</v>
      </c>
      <c r="D11" s="11"/>
      <c r="E11" s="6">
        <f t="shared" si="0"/>
        <v>-650000</v>
      </c>
    </row>
    <row r="12" spans="2:5" ht="15" customHeight="1">
      <c r="B12" s="4" t="s">
        <v>34</v>
      </c>
      <c r="C12" s="5">
        <v>350000</v>
      </c>
      <c r="D12" s="11"/>
      <c r="E12" s="6">
        <f t="shared" si="0"/>
        <v>-350000</v>
      </c>
    </row>
    <row r="13" spans="2:5" ht="25.5" customHeight="1">
      <c r="B13" s="4" t="s">
        <v>35</v>
      </c>
      <c r="C13" s="5">
        <v>350000</v>
      </c>
      <c r="D13" s="11">
        <v>0</v>
      </c>
      <c r="E13" s="6">
        <f t="shared" si="0"/>
        <v>-350000</v>
      </c>
    </row>
    <row r="14" spans="2:5" ht="15" customHeight="1">
      <c r="B14" s="4" t="s">
        <v>4</v>
      </c>
      <c r="C14" s="5">
        <v>1025000</v>
      </c>
      <c r="D14" s="13">
        <v>1050000</v>
      </c>
      <c r="E14" s="6">
        <f t="shared" si="0"/>
        <v>25000</v>
      </c>
    </row>
    <row r="15" spans="2:5" ht="15" customHeight="1">
      <c r="B15" s="4" t="s">
        <v>5</v>
      </c>
      <c r="C15" s="13">
        <v>593750</v>
      </c>
      <c r="D15" s="13">
        <v>585714</v>
      </c>
      <c r="E15" s="6">
        <f t="shared" si="0"/>
        <v>-8036</v>
      </c>
    </row>
    <row r="16" spans="2:5" ht="15" customHeight="1">
      <c r="B16" s="4" t="s">
        <v>6</v>
      </c>
      <c r="C16" s="13">
        <v>550000</v>
      </c>
      <c r="D16" s="13">
        <v>516666</v>
      </c>
      <c r="E16" s="6">
        <f t="shared" si="0"/>
        <v>-33334</v>
      </c>
    </row>
    <row r="17" spans="2:5">
      <c r="B17" s="4" t="s">
        <v>36</v>
      </c>
      <c r="C17" s="13">
        <v>500000</v>
      </c>
      <c r="D17" s="13">
        <v>0</v>
      </c>
      <c r="E17" s="6">
        <f t="shared" si="0"/>
        <v>-500000</v>
      </c>
    </row>
    <row r="18" spans="2:5" ht="15" customHeight="1">
      <c r="B18" s="4" t="s">
        <v>37</v>
      </c>
      <c r="C18" s="13">
        <v>450000</v>
      </c>
      <c r="D18" s="13">
        <v>0</v>
      </c>
      <c r="E18" s="6">
        <f t="shared" si="0"/>
        <v>-450000</v>
      </c>
    </row>
    <row r="19" spans="2:5" ht="25.5" customHeight="1">
      <c r="B19" s="4" t="s">
        <v>38</v>
      </c>
      <c r="C19" s="13">
        <v>200000</v>
      </c>
      <c r="D19" s="13">
        <v>0</v>
      </c>
      <c r="E19" s="6">
        <f t="shared" si="0"/>
        <v>-200000</v>
      </c>
    </row>
    <row r="20" spans="2:5" ht="25.5" customHeight="1">
      <c r="B20" s="4" t="s">
        <v>39</v>
      </c>
      <c r="C20" s="13">
        <v>200000</v>
      </c>
      <c r="D20" s="13">
        <v>0</v>
      </c>
      <c r="E20" s="6">
        <f t="shared" si="0"/>
        <v>-200000</v>
      </c>
    </row>
    <row r="21" spans="2:5" ht="15" customHeight="1">
      <c r="B21" s="4" t="s">
        <v>7</v>
      </c>
      <c r="C21" s="13">
        <v>950000</v>
      </c>
      <c r="D21" s="13">
        <v>1000000</v>
      </c>
      <c r="E21" s="6">
        <f t="shared" si="0"/>
        <v>50000</v>
      </c>
    </row>
    <row r="22" spans="2:5">
      <c r="B22" s="4" t="s">
        <v>8</v>
      </c>
      <c r="C22" s="13">
        <v>729166.66666666698</v>
      </c>
      <c r="D22" s="13">
        <v>736363</v>
      </c>
      <c r="E22" s="6">
        <f t="shared" si="0"/>
        <v>7196.3333333330229</v>
      </c>
    </row>
    <row r="23" spans="2:5" ht="15" customHeight="1">
      <c r="B23" s="4" t="s">
        <v>9</v>
      </c>
      <c r="C23" s="13">
        <v>510000</v>
      </c>
      <c r="D23" s="13">
        <v>550000</v>
      </c>
      <c r="E23" s="6">
        <f t="shared" si="0"/>
        <v>40000</v>
      </c>
    </row>
    <row r="24" spans="2:5" ht="15" customHeight="1">
      <c r="B24" s="4" t="s">
        <v>10</v>
      </c>
      <c r="C24" s="13">
        <v>500000</v>
      </c>
      <c r="D24" s="13">
        <v>400000</v>
      </c>
      <c r="E24" s="6">
        <f t="shared" si="0"/>
        <v>-100000</v>
      </c>
    </row>
    <row r="25" spans="2:5" ht="15" customHeight="1">
      <c r="B25" s="4" t="s">
        <v>11</v>
      </c>
      <c r="C25" s="13">
        <v>375000</v>
      </c>
      <c r="D25" s="13">
        <v>400000</v>
      </c>
      <c r="E25" s="6">
        <f t="shared" si="0"/>
        <v>25000</v>
      </c>
    </row>
    <row r="26" spans="2:5" ht="15" customHeight="1">
      <c r="B26" s="4" t="s">
        <v>40</v>
      </c>
      <c r="C26" s="11"/>
      <c r="D26" s="11"/>
      <c r="E26" s="6">
        <f t="shared" si="0"/>
        <v>0</v>
      </c>
    </row>
    <row r="27" spans="2:5">
      <c r="B27" s="4" t="s">
        <v>41</v>
      </c>
      <c r="C27" s="11"/>
      <c r="D27" s="11"/>
      <c r="E27" s="6">
        <f t="shared" si="0"/>
        <v>0</v>
      </c>
    </row>
    <row r="28" spans="2:5" ht="15" customHeight="1">
      <c r="B28" s="4" t="s">
        <v>12</v>
      </c>
      <c r="C28" s="13">
        <v>175000</v>
      </c>
      <c r="D28" s="13">
        <v>175000</v>
      </c>
      <c r="E28" s="6">
        <f t="shared" si="0"/>
        <v>0</v>
      </c>
    </row>
    <row r="29" spans="2:5" ht="15" customHeight="1">
      <c r="B29" s="4" t="s">
        <v>13</v>
      </c>
      <c r="C29" s="13">
        <v>103928.571428571</v>
      </c>
      <c r="D29" s="13">
        <v>118000</v>
      </c>
      <c r="E29" s="6">
        <f t="shared" si="0"/>
        <v>14071.428571429002</v>
      </c>
    </row>
    <row r="30" spans="2:5" ht="15" customHeight="1">
      <c r="B30" s="4" t="s">
        <v>14</v>
      </c>
      <c r="C30" s="13">
        <v>73888.888888888905</v>
      </c>
      <c r="D30" s="13">
        <v>85625</v>
      </c>
      <c r="E30" s="6">
        <f t="shared" si="0"/>
        <v>11736.111111111095</v>
      </c>
    </row>
    <row r="31" spans="2:5" ht="15" customHeight="1">
      <c r="B31" s="4" t="s">
        <v>15</v>
      </c>
      <c r="C31" s="13">
        <v>65714.285714285696</v>
      </c>
      <c r="D31" s="13">
        <v>71666</v>
      </c>
      <c r="E31" s="6">
        <f t="shared" si="0"/>
        <v>5951.7142857143044</v>
      </c>
    </row>
    <row r="32" spans="2:5" ht="15" customHeight="1">
      <c r="B32" s="4" t="s">
        <v>16</v>
      </c>
      <c r="C32" s="13">
        <v>52000</v>
      </c>
      <c r="D32" s="13">
        <v>51250</v>
      </c>
      <c r="E32" s="6">
        <f t="shared" si="0"/>
        <v>-750</v>
      </c>
    </row>
    <row r="33" spans="2:5" ht="15" customHeight="1">
      <c r="B33" s="4" t="s">
        <v>17</v>
      </c>
      <c r="C33" s="13">
        <v>25000</v>
      </c>
      <c r="D33" s="13">
        <v>0</v>
      </c>
      <c r="E33" s="6">
        <f t="shared" si="0"/>
        <v>-25000</v>
      </c>
    </row>
    <row r="34" spans="2:5">
      <c r="B34" s="4" t="s">
        <v>18</v>
      </c>
      <c r="C34" s="13">
        <v>25000</v>
      </c>
      <c r="D34" s="13">
        <v>0</v>
      </c>
      <c r="E34" s="6">
        <f t="shared" si="0"/>
        <v>-25000</v>
      </c>
    </row>
    <row r="35" spans="2:5" ht="15" customHeight="1">
      <c r="B35" s="4" t="s">
        <v>19</v>
      </c>
      <c r="C35" s="13">
        <v>135000</v>
      </c>
      <c r="D35" s="13">
        <v>135000</v>
      </c>
      <c r="E35" s="6">
        <f t="shared" si="0"/>
        <v>0</v>
      </c>
    </row>
    <row r="36" spans="2:5" ht="25.5" customHeight="1">
      <c r="B36" s="4" t="s">
        <v>20</v>
      </c>
      <c r="C36" s="13">
        <v>81153.8461538462</v>
      </c>
      <c r="D36" s="13">
        <v>87727</v>
      </c>
      <c r="E36" s="6">
        <f t="shared" si="0"/>
        <v>6573.1538461538003</v>
      </c>
    </row>
    <row r="37" spans="2:5">
      <c r="B37" s="4" t="s">
        <v>21</v>
      </c>
      <c r="C37" s="13">
        <v>58333.333333333299</v>
      </c>
      <c r="D37" s="13">
        <v>61666</v>
      </c>
      <c r="E37" s="6">
        <f t="shared" si="0"/>
        <v>3332.6666666667006</v>
      </c>
    </row>
    <row r="38" spans="2:5">
      <c r="B38" s="4" t="s">
        <v>22</v>
      </c>
      <c r="C38" s="13">
        <v>33333.333333333299</v>
      </c>
      <c r="D38" s="13">
        <v>38750</v>
      </c>
      <c r="E38" s="6">
        <f t="shared" si="0"/>
        <v>5416.6666666667006</v>
      </c>
    </row>
    <row r="39" spans="2:5">
      <c r="B39" s="4" t="s">
        <v>23</v>
      </c>
      <c r="C39" s="13">
        <v>30000</v>
      </c>
      <c r="D39" s="13">
        <v>31250</v>
      </c>
      <c r="E39" s="6">
        <f t="shared" si="0"/>
        <v>1250</v>
      </c>
    </row>
    <row r="40" spans="2:5">
      <c r="B40" s="4" t="s">
        <v>24</v>
      </c>
      <c r="C40" s="13">
        <v>17500</v>
      </c>
      <c r="D40" s="13">
        <v>20000</v>
      </c>
      <c r="E40" s="6">
        <f t="shared" si="0"/>
        <v>2500</v>
      </c>
    </row>
    <row r="41" spans="2:5">
      <c r="B41" s="4" t="s">
        <v>25</v>
      </c>
      <c r="C41" s="13">
        <v>20000</v>
      </c>
      <c r="D41" s="13">
        <v>20000</v>
      </c>
      <c r="E41" s="6">
        <f t="shared" si="0"/>
        <v>0</v>
      </c>
    </row>
    <row r="42" spans="2:5">
      <c r="B42" s="4" t="s">
        <v>26</v>
      </c>
      <c r="C42" s="11">
        <v>2250000</v>
      </c>
      <c r="D42" s="11">
        <v>2083333</v>
      </c>
      <c r="E42" s="6">
        <f t="shared" si="0"/>
        <v>-166667</v>
      </c>
    </row>
    <row r="43" spans="2:5">
      <c r="B43" s="4" t="s">
        <v>27</v>
      </c>
      <c r="C43" s="11">
        <v>3000</v>
      </c>
      <c r="D43" s="11">
        <v>3000</v>
      </c>
      <c r="E43" s="6">
        <f t="shared" si="0"/>
        <v>0</v>
      </c>
    </row>
    <row r="44" spans="2:5">
      <c r="B44" s="4" t="s">
        <v>28</v>
      </c>
      <c r="C44" s="11">
        <v>200000</v>
      </c>
      <c r="D44" s="11">
        <v>0</v>
      </c>
      <c r="E44" s="6">
        <f t="shared" si="0"/>
        <v>-200000</v>
      </c>
    </row>
    <row r="45" spans="2:5">
      <c r="B45" s="4" t="s">
        <v>29</v>
      </c>
      <c r="C45" s="15">
        <v>7000</v>
      </c>
      <c r="D45" s="15">
        <v>0</v>
      </c>
      <c r="E45" s="6">
        <f t="shared" si="0"/>
        <v>-7000</v>
      </c>
    </row>
    <row r="46" spans="2:5">
      <c r="B46" s="4" t="s">
        <v>30</v>
      </c>
      <c r="C46" s="15">
        <v>60833</v>
      </c>
      <c r="D46" s="15">
        <v>60000</v>
      </c>
      <c r="E46" s="6">
        <f t="shared" si="0"/>
        <v>-833</v>
      </c>
    </row>
    <row r="47" spans="2:5">
      <c r="B47" s="4" t="s">
        <v>31</v>
      </c>
      <c r="C47" s="15">
        <v>10000</v>
      </c>
      <c r="D47" s="15">
        <v>15000</v>
      </c>
      <c r="E47" s="6">
        <f t="shared" si="0"/>
        <v>5000</v>
      </c>
    </row>
    <row r="48" spans="2:5">
      <c r="B48" s="12"/>
      <c r="C48" s="12"/>
      <c r="D48" s="12"/>
      <c r="E48" s="12"/>
    </row>
  </sheetData>
  <mergeCells count="1">
    <mergeCell ref="B3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E45"/>
  <sheetViews>
    <sheetView workbookViewId="0">
      <selection activeCell="B1" sqref="B1:E45"/>
    </sheetView>
  </sheetViews>
  <sheetFormatPr defaultRowHeight="15"/>
  <cols>
    <col min="2" max="2" width="20.28515625" customWidth="1"/>
    <col min="3" max="3" width="10.85546875" customWidth="1"/>
    <col min="4" max="4" width="12.5703125" customWidth="1"/>
    <col min="5" max="5" width="13" customWidth="1"/>
  </cols>
  <sheetData>
    <row r="1" spans="2:5" ht="15.75">
      <c r="B1" s="42" t="s">
        <v>43</v>
      </c>
      <c r="C1" s="42"/>
      <c r="D1" s="42"/>
      <c r="E1" s="42"/>
    </row>
    <row r="2" spans="2:5" ht="15.75">
      <c r="B2" s="38"/>
      <c r="C2" s="38"/>
      <c r="D2" s="38"/>
      <c r="E2" s="38"/>
    </row>
    <row r="3" spans="2:5">
      <c r="B3" s="1"/>
      <c r="C3" s="1"/>
      <c r="D3" s="1" t="s">
        <v>122</v>
      </c>
      <c r="E3" s="1"/>
    </row>
    <row r="4" spans="2:5" ht="27" customHeight="1">
      <c r="B4" s="10"/>
      <c r="C4" s="2" t="s">
        <v>121</v>
      </c>
      <c r="D4" s="2" t="s">
        <v>120</v>
      </c>
      <c r="E4" s="3" t="s">
        <v>47</v>
      </c>
    </row>
    <row r="5" spans="2:5">
      <c r="B5" s="4" t="s">
        <v>0</v>
      </c>
      <c r="C5" s="5">
        <v>950000</v>
      </c>
      <c r="D5" s="13">
        <v>1000000</v>
      </c>
      <c r="E5" s="6">
        <f>D5-C5</f>
        <v>50000</v>
      </c>
    </row>
    <row r="6" spans="2:5" ht="15" customHeight="1">
      <c r="B6" s="4" t="s">
        <v>1</v>
      </c>
      <c r="C6" s="5">
        <v>985714</v>
      </c>
      <c r="D6" s="13">
        <v>820000</v>
      </c>
      <c r="E6" s="6">
        <f t="shared" ref="E6:E45" si="0">D6-C6</f>
        <v>-165714</v>
      </c>
    </row>
    <row r="7" spans="2:5" ht="25.5" customHeight="1">
      <c r="B7" s="4" t="s">
        <v>2</v>
      </c>
      <c r="C7" s="5">
        <v>875000</v>
      </c>
      <c r="D7" s="13">
        <v>680000</v>
      </c>
      <c r="E7" s="6">
        <f t="shared" si="0"/>
        <v>-195000</v>
      </c>
    </row>
    <row r="8" spans="2:5" ht="15" customHeight="1">
      <c r="B8" s="4" t="s">
        <v>3</v>
      </c>
      <c r="C8" s="5">
        <v>575000</v>
      </c>
      <c r="D8" s="13">
        <v>500000</v>
      </c>
      <c r="E8" s="6">
        <f t="shared" si="0"/>
        <v>-75000</v>
      </c>
    </row>
    <row r="9" spans="2:5">
      <c r="B9" s="4" t="s">
        <v>33</v>
      </c>
      <c r="C9" s="5">
        <v>650000</v>
      </c>
      <c r="D9" s="11"/>
      <c r="E9" s="6">
        <f t="shared" si="0"/>
        <v>-650000</v>
      </c>
    </row>
    <row r="10" spans="2:5" ht="15" customHeight="1">
      <c r="B10" s="4" t="s">
        <v>34</v>
      </c>
      <c r="C10" s="5">
        <v>350000</v>
      </c>
      <c r="D10" s="11"/>
      <c r="E10" s="6">
        <f t="shared" si="0"/>
        <v>-350000</v>
      </c>
    </row>
    <row r="11" spans="2:5" ht="15" customHeight="1">
      <c r="B11" s="4" t="s">
        <v>35</v>
      </c>
      <c r="C11" s="5">
        <v>350000</v>
      </c>
      <c r="D11" s="11">
        <v>0</v>
      </c>
      <c r="E11" s="6">
        <f t="shared" si="0"/>
        <v>-350000</v>
      </c>
    </row>
    <row r="12" spans="2:5">
      <c r="B12" s="4" t="s">
        <v>4</v>
      </c>
      <c r="C12" s="5">
        <v>1291666</v>
      </c>
      <c r="D12" s="13">
        <v>1000000</v>
      </c>
      <c r="E12" s="6">
        <f t="shared" si="0"/>
        <v>-291666</v>
      </c>
    </row>
    <row r="13" spans="2:5" ht="15" customHeight="1">
      <c r="B13" s="4" t="s">
        <v>5</v>
      </c>
      <c r="C13" s="13">
        <v>822727</v>
      </c>
      <c r="D13" s="13">
        <v>621250</v>
      </c>
      <c r="E13" s="6">
        <f t="shared" si="0"/>
        <v>-201477</v>
      </c>
    </row>
    <row r="14" spans="2:5" ht="15" customHeight="1">
      <c r="B14" s="4" t="s">
        <v>6</v>
      </c>
      <c r="C14" s="13">
        <v>678571</v>
      </c>
      <c r="D14" s="13">
        <v>550000</v>
      </c>
      <c r="E14" s="6">
        <f t="shared" si="0"/>
        <v>-128571</v>
      </c>
    </row>
    <row r="15" spans="2:5" ht="15" customHeight="1">
      <c r="B15" s="4" t="s">
        <v>36</v>
      </c>
      <c r="C15" s="13">
        <v>580000</v>
      </c>
      <c r="D15" s="13">
        <v>0</v>
      </c>
      <c r="E15" s="6">
        <f t="shared" si="0"/>
        <v>-580000</v>
      </c>
    </row>
    <row r="16" spans="2:5" ht="25.5" customHeight="1">
      <c r="B16" s="4" t="s">
        <v>37</v>
      </c>
      <c r="C16" s="13">
        <v>560000</v>
      </c>
      <c r="D16" s="13">
        <v>0</v>
      </c>
      <c r="E16" s="6">
        <f t="shared" si="0"/>
        <v>-560000</v>
      </c>
    </row>
    <row r="17" spans="2:5">
      <c r="B17" s="4" t="s">
        <v>38</v>
      </c>
      <c r="C17" s="13">
        <v>350000</v>
      </c>
      <c r="D17" s="13">
        <v>0</v>
      </c>
      <c r="E17" s="6">
        <f t="shared" si="0"/>
        <v>-350000</v>
      </c>
    </row>
    <row r="18" spans="2:5" ht="15" customHeight="1">
      <c r="B18" s="4" t="s">
        <v>39</v>
      </c>
      <c r="C18" s="13">
        <v>350000</v>
      </c>
      <c r="D18" s="13">
        <v>0</v>
      </c>
      <c r="E18" s="6">
        <f t="shared" si="0"/>
        <v>-350000</v>
      </c>
    </row>
    <row r="19" spans="2:5" ht="15" customHeight="1">
      <c r="B19" s="4" t="s">
        <v>7</v>
      </c>
      <c r="C19" s="13">
        <v>833333</v>
      </c>
      <c r="D19" s="13">
        <v>950000</v>
      </c>
      <c r="E19" s="6">
        <f t="shared" si="0"/>
        <v>116667</v>
      </c>
    </row>
    <row r="20" spans="2:5" ht="15" customHeight="1">
      <c r="B20" s="4" t="s">
        <v>8</v>
      </c>
      <c r="C20" s="13">
        <v>815000</v>
      </c>
      <c r="D20" s="13">
        <v>713636.3</v>
      </c>
      <c r="E20" s="6">
        <f t="shared" si="0"/>
        <v>-101363.69999999995</v>
      </c>
    </row>
    <row r="21" spans="2:5" ht="15" customHeight="1">
      <c r="B21" s="4" t="s">
        <v>9</v>
      </c>
      <c r="C21" s="13">
        <v>690000</v>
      </c>
      <c r="D21" s="13">
        <v>557142</v>
      </c>
      <c r="E21" s="6">
        <f t="shared" si="0"/>
        <v>-132858</v>
      </c>
    </row>
    <row r="22" spans="2:5">
      <c r="B22" s="4" t="s">
        <v>10</v>
      </c>
      <c r="C22" s="13">
        <v>580000</v>
      </c>
      <c r="D22" s="13">
        <v>383333</v>
      </c>
      <c r="E22" s="6">
        <f t="shared" si="0"/>
        <v>-196667</v>
      </c>
    </row>
    <row r="23" spans="2:5" ht="15" customHeight="1">
      <c r="B23" s="4" t="s">
        <v>11</v>
      </c>
      <c r="C23" s="13">
        <v>600000</v>
      </c>
      <c r="D23" s="13">
        <v>350000</v>
      </c>
      <c r="E23" s="6">
        <f t="shared" si="0"/>
        <v>-250000</v>
      </c>
    </row>
    <row r="24" spans="2:5" ht="15" customHeight="1">
      <c r="B24" s="4" t="s">
        <v>40</v>
      </c>
      <c r="C24" s="11">
        <v>150000</v>
      </c>
      <c r="D24" s="11"/>
      <c r="E24" s="6">
        <f t="shared" si="0"/>
        <v>-150000</v>
      </c>
    </row>
    <row r="25" spans="2:5" ht="15" customHeight="1">
      <c r="B25" s="4" t="s">
        <v>41</v>
      </c>
      <c r="C25" s="11">
        <v>150000</v>
      </c>
      <c r="D25" s="11"/>
      <c r="E25" s="6">
        <f t="shared" si="0"/>
        <v>-150000</v>
      </c>
    </row>
    <row r="26" spans="2:5" ht="15" customHeight="1">
      <c r="B26" s="4" t="s">
        <v>12</v>
      </c>
      <c r="C26" s="13">
        <v>143333</v>
      </c>
      <c r="D26" s="13">
        <v>150000</v>
      </c>
      <c r="E26" s="6">
        <f t="shared" si="0"/>
        <v>6667</v>
      </c>
    </row>
    <row r="27" spans="2:5" ht="15" customHeight="1">
      <c r="B27" s="4" t="s">
        <v>13</v>
      </c>
      <c r="C27" s="13">
        <v>130294</v>
      </c>
      <c r="D27" s="13">
        <v>124117</v>
      </c>
      <c r="E27" s="6">
        <f t="shared" si="0"/>
        <v>-6177</v>
      </c>
    </row>
    <row r="28" spans="2:5">
      <c r="B28" s="4" t="s">
        <v>14</v>
      </c>
      <c r="C28" s="13">
        <v>99100</v>
      </c>
      <c r="D28" s="13">
        <v>89642</v>
      </c>
      <c r="E28" s="6">
        <f t="shared" si="0"/>
        <v>-9458</v>
      </c>
    </row>
    <row r="29" spans="2:5">
      <c r="B29" s="4" t="s">
        <v>15</v>
      </c>
      <c r="C29" s="13">
        <v>81250</v>
      </c>
      <c r="D29" s="13">
        <v>61000</v>
      </c>
      <c r="E29" s="6">
        <f t="shared" si="0"/>
        <v>-20250</v>
      </c>
    </row>
    <row r="30" spans="2:5">
      <c r="B30" s="4" t="s">
        <v>16</v>
      </c>
      <c r="C30" s="13">
        <v>74444</v>
      </c>
      <c r="D30" s="13">
        <v>51250</v>
      </c>
      <c r="E30" s="6">
        <f t="shared" si="0"/>
        <v>-23194</v>
      </c>
    </row>
    <row r="31" spans="2:5">
      <c r="B31" s="4" t="s">
        <v>17</v>
      </c>
      <c r="C31" s="13">
        <v>40000</v>
      </c>
      <c r="D31" s="13">
        <v>0</v>
      </c>
      <c r="E31" s="6">
        <f t="shared" si="0"/>
        <v>-40000</v>
      </c>
    </row>
    <row r="32" spans="2:5">
      <c r="B32" s="4" t="s">
        <v>18</v>
      </c>
      <c r="C32" s="13">
        <v>30000</v>
      </c>
      <c r="D32" s="13">
        <v>0</v>
      </c>
      <c r="E32" s="6">
        <f t="shared" si="0"/>
        <v>-30000</v>
      </c>
    </row>
    <row r="33" spans="2:5">
      <c r="B33" s="4" t="s">
        <v>19</v>
      </c>
      <c r="C33" s="13">
        <v>106666</v>
      </c>
      <c r="D33" s="13">
        <v>135000</v>
      </c>
      <c r="E33" s="6">
        <f t="shared" si="0"/>
        <v>28334</v>
      </c>
    </row>
    <row r="34" spans="2:5">
      <c r="B34" s="4" t="s">
        <v>20</v>
      </c>
      <c r="C34" s="13">
        <v>95882</v>
      </c>
      <c r="D34" s="13">
        <v>86333</v>
      </c>
      <c r="E34" s="6">
        <f t="shared" si="0"/>
        <v>-9549</v>
      </c>
    </row>
    <row r="35" spans="2:5">
      <c r="B35" s="4" t="s">
        <v>21</v>
      </c>
      <c r="C35" s="13">
        <v>70500</v>
      </c>
      <c r="D35" s="13">
        <v>68750</v>
      </c>
      <c r="E35" s="6">
        <f t="shared" si="0"/>
        <v>-1750</v>
      </c>
    </row>
    <row r="36" spans="2:5">
      <c r="B36" s="4" t="s">
        <v>22</v>
      </c>
      <c r="C36" s="13">
        <v>47500</v>
      </c>
      <c r="D36" s="13">
        <v>37000</v>
      </c>
      <c r="E36" s="6">
        <f t="shared" si="0"/>
        <v>-10500</v>
      </c>
    </row>
    <row r="37" spans="2:5">
      <c r="B37" s="4" t="s">
        <v>23</v>
      </c>
      <c r="C37" s="13">
        <v>47500</v>
      </c>
      <c r="D37" s="13">
        <v>30000</v>
      </c>
      <c r="E37" s="6">
        <f t="shared" si="0"/>
        <v>-17500</v>
      </c>
    </row>
    <row r="38" spans="2:5">
      <c r="B38" s="4" t="s">
        <v>24</v>
      </c>
      <c r="C38" s="13">
        <v>30000</v>
      </c>
      <c r="D38" s="13">
        <v>0</v>
      </c>
      <c r="E38" s="6">
        <f t="shared" si="0"/>
        <v>-30000</v>
      </c>
    </row>
    <row r="39" spans="2:5">
      <c r="B39" s="4" t="s">
        <v>25</v>
      </c>
      <c r="C39" s="13">
        <v>30000</v>
      </c>
      <c r="D39" s="13">
        <v>0</v>
      </c>
      <c r="E39" s="6">
        <f t="shared" si="0"/>
        <v>-30000</v>
      </c>
    </row>
    <row r="40" spans="2:5">
      <c r="B40" s="4" t="s">
        <v>26</v>
      </c>
      <c r="C40" s="11">
        <v>2000000</v>
      </c>
      <c r="D40" s="11">
        <v>2000000</v>
      </c>
      <c r="E40" s="6">
        <f t="shared" si="0"/>
        <v>0</v>
      </c>
    </row>
    <row r="41" spans="2:5">
      <c r="B41" s="4" t="s">
        <v>27</v>
      </c>
      <c r="C41" s="11">
        <v>3500</v>
      </c>
      <c r="D41" s="11">
        <v>0</v>
      </c>
      <c r="E41" s="6">
        <f t="shared" si="0"/>
        <v>-3500</v>
      </c>
    </row>
    <row r="42" spans="2:5">
      <c r="B42" s="4" t="s">
        <v>28</v>
      </c>
      <c r="C42" s="11">
        <v>0</v>
      </c>
      <c r="D42" s="11">
        <v>0</v>
      </c>
      <c r="E42" s="6">
        <f t="shared" si="0"/>
        <v>0</v>
      </c>
    </row>
    <row r="43" spans="2:5">
      <c r="B43" s="4" t="s">
        <v>29</v>
      </c>
      <c r="C43" s="15">
        <v>4000</v>
      </c>
      <c r="D43" s="15">
        <v>0</v>
      </c>
      <c r="E43" s="6">
        <f t="shared" si="0"/>
        <v>-4000</v>
      </c>
    </row>
    <row r="44" spans="2:5">
      <c r="B44" s="4" t="s">
        <v>30</v>
      </c>
      <c r="C44" s="15">
        <v>58750</v>
      </c>
      <c r="D44" s="15">
        <v>53750</v>
      </c>
      <c r="E44" s="6">
        <f t="shared" si="0"/>
        <v>-5000</v>
      </c>
    </row>
    <row r="45" spans="2:5">
      <c r="B45" s="4" t="s">
        <v>31</v>
      </c>
      <c r="C45" s="15">
        <v>0</v>
      </c>
      <c r="D45" s="15">
        <v>0</v>
      </c>
      <c r="E45" s="6">
        <f t="shared" si="0"/>
        <v>0</v>
      </c>
    </row>
  </sheetData>
  <mergeCells count="1">
    <mergeCell ref="B1:E1"/>
  </mergeCells>
  <pageMargins left="0.7" right="0.7" top="0.37" bottom="0.4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J46"/>
  <sheetViews>
    <sheetView workbookViewId="0">
      <selection activeCell="H5" sqref="H5:J39"/>
    </sheetView>
  </sheetViews>
  <sheetFormatPr defaultRowHeight="15"/>
  <cols>
    <col min="5" max="5" width="18.42578125" customWidth="1"/>
    <col min="10" max="10" width="12.85546875" customWidth="1"/>
  </cols>
  <sheetData>
    <row r="2" spans="2:10" ht="15.75">
      <c r="B2" s="42" t="s">
        <v>43</v>
      </c>
      <c r="C2" s="42"/>
      <c r="D2" s="42"/>
      <c r="E2" s="42"/>
    </row>
    <row r="3" spans="2:10" ht="15.75">
      <c r="B3" s="39"/>
      <c r="C3" s="39"/>
      <c r="D3" s="39"/>
      <c r="E3" s="39"/>
    </row>
    <row r="4" spans="2:10">
      <c r="B4" s="1"/>
      <c r="C4" s="1"/>
      <c r="D4" s="1" t="s">
        <v>122</v>
      </c>
      <c r="E4" s="1"/>
      <c r="I4" t="s">
        <v>126</v>
      </c>
    </row>
    <row r="5" spans="2:10" ht="25.5">
      <c r="B5" s="10"/>
      <c r="C5" s="2" t="s">
        <v>121</v>
      </c>
      <c r="D5" s="2" t="s">
        <v>120</v>
      </c>
      <c r="E5" s="3" t="s">
        <v>47</v>
      </c>
      <c r="H5" s="54" t="s">
        <v>0</v>
      </c>
      <c r="I5" s="53"/>
      <c r="J5" s="36">
        <v>1050000</v>
      </c>
    </row>
    <row r="6" spans="2:10">
      <c r="B6" s="4" t="s">
        <v>0</v>
      </c>
      <c r="C6" s="5">
        <v>950000</v>
      </c>
      <c r="D6" s="13">
        <v>1000000</v>
      </c>
      <c r="E6" s="6">
        <f>D6-C6</f>
        <v>50000</v>
      </c>
      <c r="H6" s="54" t="s">
        <v>1</v>
      </c>
      <c r="I6" s="53"/>
      <c r="J6" s="36">
        <v>850000</v>
      </c>
    </row>
    <row r="7" spans="2:10" ht="38.25">
      <c r="B7" s="4" t="s">
        <v>1</v>
      </c>
      <c r="C7" s="5">
        <v>985714</v>
      </c>
      <c r="D7" s="13">
        <v>820000</v>
      </c>
      <c r="E7" s="6">
        <f t="shared" ref="E7:E46" si="0">D7-C7</f>
        <v>-165714</v>
      </c>
      <c r="H7" s="54" t="s">
        <v>2</v>
      </c>
      <c r="I7" s="53"/>
      <c r="J7" s="36">
        <v>783333.33333333302</v>
      </c>
    </row>
    <row r="8" spans="2:10" ht="38.25">
      <c r="B8" s="4" t="s">
        <v>2</v>
      </c>
      <c r="C8" s="5">
        <v>875000</v>
      </c>
      <c r="D8" s="13">
        <v>680000</v>
      </c>
      <c r="E8" s="6">
        <f t="shared" si="0"/>
        <v>-195000</v>
      </c>
      <c r="H8" s="54" t="s">
        <v>3</v>
      </c>
      <c r="I8" s="53"/>
      <c r="J8" s="36">
        <v>700000</v>
      </c>
    </row>
    <row r="9" spans="2:10" ht="25.5">
      <c r="B9" s="4" t="s">
        <v>3</v>
      </c>
      <c r="C9" s="5">
        <v>575000</v>
      </c>
      <c r="D9" s="13">
        <v>500000</v>
      </c>
      <c r="E9" s="6">
        <f t="shared" si="0"/>
        <v>-75000</v>
      </c>
      <c r="H9" s="54" t="s">
        <v>4</v>
      </c>
      <c r="I9" s="53"/>
      <c r="J9" s="36">
        <v>1000000</v>
      </c>
    </row>
    <row r="10" spans="2:10" ht="25.5">
      <c r="B10" s="4" t="s">
        <v>33</v>
      </c>
      <c r="C10" s="5">
        <v>650000</v>
      </c>
      <c r="D10" s="11"/>
      <c r="E10" s="6">
        <f t="shared" si="0"/>
        <v>-650000</v>
      </c>
      <c r="H10" s="54" t="s">
        <v>5</v>
      </c>
      <c r="I10" s="53"/>
      <c r="J10" s="36">
        <v>625714.28571428603</v>
      </c>
    </row>
    <row r="11" spans="2:10" ht="25.5">
      <c r="B11" s="4" t="s">
        <v>34</v>
      </c>
      <c r="C11" s="5">
        <v>350000</v>
      </c>
      <c r="D11" s="11"/>
      <c r="E11" s="6">
        <f t="shared" si="0"/>
        <v>-350000</v>
      </c>
      <c r="H11" s="54" t="s">
        <v>6</v>
      </c>
      <c r="I11" s="53"/>
      <c r="J11" s="36">
        <v>558333.33333333302</v>
      </c>
    </row>
    <row r="12" spans="2:10" ht="25.5">
      <c r="B12" s="4" t="s">
        <v>35</v>
      </c>
      <c r="C12" s="5">
        <v>350000</v>
      </c>
      <c r="D12" s="11">
        <v>0</v>
      </c>
      <c r="E12" s="6">
        <f t="shared" si="0"/>
        <v>-350000</v>
      </c>
      <c r="H12" s="54" t="s">
        <v>7</v>
      </c>
      <c r="I12" s="53"/>
      <c r="J12" s="36">
        <v>1000000</v>
      </c>
    </row>
    <row r="13" spans="2:10">
      <c r="B13" s="4" t="s">
        <v>4</v>
      </c>
      <c r="C13" s="5">
        <v>1291666</v>
      </c>
      <c r="D13" s="13">
        <v>1000000</v>
      </c>
      <c r="E13" s="6">
        <f t="shared" si="0"/>
        <v>-291666</v>
      </c>
      <c r="H13" s="54" t="s">
        <v>8</v>
      </c>
      <c r="I13" s="53"/>
      <c r="J13" s="36">
        <v>761428.57142857101</v>
      </c>
    </row>
    <row r="14" spans="2:10" ht="38.25">
      <c r="B14" s="4" t="s">
        <v>5</v>
      </c>
      <c r="C14" s="13">
        <v>822727</v>
      </c>
      <c r="D14" s="13">
        <v>621250</v>
      </c>
      <c r="E14" s="6">
        <f t="shared" si="0"/>
        <v>-201477</v>
      </c>
      <c r="H14" s="54" t="s">
        <v>9</v>
      </c>
      <c r="I14" s="53"/>
      <c r="J14" s="36">
        <v>578571.42857142899</v>
      </c>
    </row>
    <row r="15" spans="2:10" ht="38.25">
      <c r="B15" s="4" t="s">
        <v>6</v>
      </c>
      <c r="C15" s="13">
        <v>678571</v>
      </c>
      <c r="D15" s="13">
        <v>550000</v>
      </c>
      <c r="E15" s="6">
        <f t="shared" si="0"/>
        <v>-128571</v>
      </c>
      <c r="H15" s="54" t="s">
        <v>10</v>
      </c>
      <c r="I15" s="53"/>
      <c r="J15" s="36">
        <v>450000</v>
      </c>
    </row>
    <row r="16" spans="2:10" ht="38.25">
      <c r="B16" s="4" t="s">
        <v>36</v>
      </c>
      <c r="C16" s="13">
        <v>580000</v>
      </c>
      <c r="D16" s="13">
        <v>0</v>
      </c>
      <c r="E16" s="6">
        <f t="shared" si="0"/>
        <v>-580000</v>
      </c>
      <c r="H16" s="54" t="s">
        <v>11</v>
      </c>
      <c r="I16" s="53"/>
      <c r="J16" s="36">
        <v>400000</v>
      </c>
    </row>
    <row r="17" spans="2:10" ht="38.25">
      <c r="B17" s="4" t="s">
        <v>37</v>
      </c>
      <c r="C17" s="13">
        <v>560000</v>
      </c>
      <c r="D17" s="13">
        <v>0</v>
      </c>
      <c r="E17" s="6">
        <f t="shared" si="0"/>
        <v>-560000</v>
      </c>
      <c r="H17" s="54" t="s">
        <v>12</v>
      </c>
      <c r="I17" s="53"/>
      <c r="J17" s="36">
        <v>135000</v>
      </c>
    </row>
    <row r="18" spans="2:10" ht="25.5">
      <c r="B18" s="4" t="s">
        <v>38</v>
      </c>
      <c r="C18" s="13">
        <v>350000</v>
      </c>
      <c r="D18" s="13">
        <v>0</v>
      </c>
      <c r="E18" s="6">
        <f t="shared" si="0"/>
        <v>-350000</v>
      </c>
      <c r="H18" s="54" t="s">
        <v>13</v>
      </c>
      <c r="I18" s="53"/>
      <c r="J18" s="36">
        <v>104411.764705882</v>
      </c>
    </row>
    <row r="19" spans="2:10" ht="25.5">
      <c r="B19" s="4" t="s">
        <v>39</v>
      </c>
      <c r="C19" s="13">
        <v>350000</v>
      </c>
      <c r="D19" s="13">
        <v>0</v>
      </c>
      <c r="E19" s="6">
        <f t="shared" si="0"/>
        <v>-350000</v>
      </c>
      <c r="H19" s="54" t="s">
        <v>14</v>
      </c>
      <c r="I19" s="53"/>
      <c r="J19" s="36">
        <v>70000</v>
      </c>
    </row>
    <row r="20" spans="2:10">
      <c r="B20" s="4" t="s">
        <v>7</v>
      </c>
      <c r="C20" s="13">
        <v>833333</v>
      </c>
      <c r="D20" s="13">
        <v>950000</v>
      </c>
      <c r="E20" s="6">
        <f t="shared" si="0"/>
        <v>116667</v>
      </c>
      <c r="H20" s="54" t="s">
        <v>15</v>
      </c>
      <c r="I20" s="53"/>
      <c r="J20" s="36">
        <v>52083.333333333299</v>
      </c>
    </row>
    <row r="21" spans="2:10" ht="38.25">
      <c r="B21" s="4" t="s">
        <v>8</v>
      </c>
      <c r="C21" s="13">
        <v>815000</v>
      </c>
      <c r="D21" s="13">
        <v>713636.3</v>
      </c>
      <c r="E21" s="6">
        <f t="shared" si="0"/>
        <v>-101363.69999999995</v>
      </c>
      <c r="H21" s="54" t="s">
        <v>16</v>
      </c>
      <c r="I21" s="53"/>
      <c r="J21" s="36">
        <v>48888.888888888898</v>
      </c>
    </row>
    <row r="22" spans="2:10" ht="38.25">
      <c r="B22" s="4" t="s">
        <v>9</v>
      </c>
      <c r="C22" s="13">
        <v>690000</v>
      </c>
      <c r="D22" s="13">
        <v>557142</v>
      </c>
      <c r="E22" s="6">
        <f t="shared" si="0"/>
        <v>-132858</v>
      </c>
      <c r="H22" s="54" t="s">
        <v>17</v>
      </c>
      <c r="I22" s="53"/>
      <c r="J22" s="36">
        <v>22500</v>
      </c>
    </row>
    <row r="23" spans="2:10" ht="38.25">
      <c r="B23" s="4" t="s">
        <v>10</v>
      </c>
      <c r="C23" s="13">
        <v>580000</v>
      </c>
      <c r="D23" s="13">
        <v>383333</v>
      </c>
      <c r="E23" s="6">
        <f t="shared" si="0"/>
        <v>-196667</v>
      </c>
      <c r="H23" s="54" t="s">
        <v>18</v>
      </c>
      <c r="I23" s="53"/>
      <c r="J23" s="36">
        <v>22500</v>
      </c>
    </row>
    <row r="24" spans="2:10" ht="38.25">
      <c r="B24" s="4" t="s">
        <v>11</v>
      </c>
      <c r="C24" s="13">
        <v>600000</v>
      </c>
      <c r="D24" s="13">
        <v>350000</v>
      </c>
      <c r="E24" s="6">
        <f t="shared" si="0"/>
        <v>-250000</v>
      </c>
      <c r="H24" s="54" t="s">
        <v>19</v>
      </c>
      <c r="I24" s="53"/>
      <c r="J24" s="36">
        <v>115000</v>
      </c>
    </row>
    <row r="25" spans="2:10" ht="25.5">
      <c r="B25" s="4" t="s">
        <v>40</v>
      </c>
      <c r="C25" s="11">
        <v>150000</v>
      </c>
      <c r="D25" s="11"/>
      <c r="E25" s="6">
        <f t="shared" si="0"/>
        <v>-150000</v>
      </c>
      <c r="H25" s="54" t="s">
        <v>20</v>
      </c>
      <c r="I25" s="53"/>
      <c r="J25" s="36">
        <v>70666.666666666701</v>
      </c>
    </row>
    <row r="26" spans="2:10" ht="25.5">
      <c r="B26" s="4" t="s">
        <v>41</v>
      </c>
      <c r="C26" s="11">
        <v>150000</v>
      </c>
      <c r="D26" s="11"/>
      <c r="E26" s="6">
        <f t="shared" si="0"/>
        <v>-150000</v>
      </c>
      <c r="H26" s="54" t="s">
        <v>21</v>
      </c>
      <c r="I26" s="53"/>
      <c r="J26" s="36">
        <v>51363.636363636397</v>
      </c>
    </row>
    <row r="27" spans="2:10">
      <c r="B27" s="4" t="s">
        <v>12</v>
      </c>
      <c r="C27" s="13">
        <v>143333</v>
      </c>
      <c r="D27" s="13">
        <v>150000</v>
      </c>
      <c r="E27" s="6">
        <f t="shared" si="0"/>
        <v>6667</v>
      </c>
      <c r="H27" s="54" t="s">
        <v>22</v>
      </c>
      <c r="I27" s="53"/>
      <c r="J27" s="36">
        <v>32500</v>
      </c>
    </row>
    <row r="28" spans="2:10" ht="25.5">
      <c r="B28" s="4" t="s">
        <v>13</v>
      </c>
      <c r="C28" s="13">
        <v>130294</v>
      </c>
      <c r="D28" s="13">
        <v>124117</v>
      </c>
      <c r="E28" s="6">
        <f t="shared" si="0"/>
        <v>-6177</v>
      </c>
      <c r="H28" s="54" t="s">
        <v>23</v>
      </c>
      <c r="I28" s="53"/>
      <c r="J28" s="36">
        <v>30000</v>
      </c>
    </row>
    <row r="29" spans="2:10" ht="25.5">
      <c r="B29" s="4" t="s">
        <v>14</v>
      </c>
      <c r="C29" s="13">
        <v>99100</v>
      </c>
      <c r="D29" s="13">
        <v>89642</v>
      </c>
      <c r="E29" s="6">
        <f t="shared" si="0"/>
        <v>-9458</v>
      </c>
      <c r="H29" s="54" t="s">
        <v>24</v>
      </c>
      <c r="I29" s="53"/>
      <c r="J29" s="36">
        <v>20000</v>
      </c>
    </row>
    <row r="30" spans="2:10" ht="25.5">
      <c r="B30" s="4" t="s">
        <v>15</v>
      </c>
      <c r="C30" s="13">
        <v>81250</v>
      </c>
      <c r="D30" s="13">
        <v>61000</v>
      </c>
      <c r="E30" s="6">
        <f t="shared" si="0"/>
        <v>-20250</v>
      </c>
      <c r="H30" s="54" t="s">
        <v>25</v>
      </c>
      <c r="I30" s="53"/>
      <c r="J30" s="36">
        <v>20000</v>
      </c>
    </row>
    <row r="31" spans="2:10" ht="25.5">
      <c r="B31" s="4" t="s">
        <v>16</v>
      </c>
      <c r="C31" s="13">
        <v>74444</v>
      </c>
      <c r="D31" s="13">
        <v>51250</v>
      </c>
      <c r="E31" s="6">
        <f t="shared" si="0"/>
        <v>-23194</v>
      </c>
      <c r="H31" s="54" t="s">
        <v>26</v>
      </c>
      <c r="I31" s="53"/>
      <c r="J31" s="36">
        <v>2000000</v>
      </c>
    </row>
    <row r="32" spans="2:10" ht="25.5">
      <c r="B32" s="4" t="s">
        <v>17</v>
      </c>
      <c r="C32" s="13">
        <v>40000</v>
      </c>
      <c r="D32" s="13">
        <v>0</v>
      </c>
      <c r="E32" s="6">
        <f t="shared" si="0"/>
        <v>-40000</v>
      </c>
      <c r="H32" s="54" t="s">
        <v>123</v>
      </c>
      <c r="I32" s="53"/>
      <c r="J32" s="36">
        <v>70000</v>
      </c>
    </row>
    <row r="33" spans="2:10" ht="25.5">
      <c r="B33" s="4" t="s">
        <v>18</v>
      </c>
      <c r="C33" s="13">
        <v>30000</v>
      </c>
      <c r="D33" s="13">
        <v>0</v>
      </c>
      <c r="E33" s="6">
        <f t="shared" si="0"/>
        <v>-30000</v>
      </c>
      <c r="H33" s="54" t="s">
        <v>27</v>
      </c>
      <c r="I33" s="53"/>
      <c r="J33" s="36">
        <v>4000</v>
      </c>
    </row>
    <row r="34" spans="2:10">
      <c r="B34" s="4" t="s">
        <v>19</v>
      </c>
      <c r="C34" s="13">
        <v>106666</v>
      </c>
      <c r="D34" s="13">
        <v>135000</v>
      </c>
      <c r="E34" s="6">
        <f t="shared" si="0"/>
        <v>28334</v>
      </c>
      <c r="H34" s="54" t="s">
        <v>28</v>
      </c>
      <c r="I34" s="53"/>
      <c r="J34" s="36">
        <v>106250</v>
      </c>
    </row>
    <row r="35" spans="2:10" ht="25.5">
      <c r="B35" s="4" t="s">
        <v>20</v>
      </c>
      <c r="C35" s="13">
        <v>95882</v>
      </c>
      <c r="D35" s="13">
        <v>86333</v>
      </c>
      <c r="E35" s="6">
        <f t="shared" si="0"/>
        <v>-9549</v>
      </c>
      <c r="H35" s="54" t="s">
        <v>29</v>
      </c>
      <c r="I35" s="53"/>
      <c r="J35" s="36">
        <v>4750</v>
      </c>
    </row>
    <row r="36" spans="2:10" ht="25.5">
      <c r="B36" s="4" t="s">
        <v>21</v>
      </c>
      <c r="C36" s="13">
        <v>70500</v>
      </c>
      <c r="D36" s="13">
        <v>68750</v>
      </c>
      <c r="E36" s="6">
        <f t="shared" si="0"/>
        <v>-1750</v>
      </c>
      <c r="H36" s="54" t="s">
        <v>124</v>
      </c>
      <c r="I36" s="53"/>
      <c r="J36" s="36">
        <v>6000</v>
      </c>
    </row>
    <row r="37" spans="2:10" ht="25.5">
      <c r="B37" s="4" t="s">
        <v>22</v>
      </c>
      <c r="C37" s="13">
        <v>47500</v>
      </c>
      <c r="D37" s="13">
        <v>37000</v>
      </c>
      <c r="E37" s="6">
        <f t="shared" si="0"/>
        <v>-10500</v>
      </c>
      <c r="H37" s="54" t="s">
        <v>125</v>
      </c>
      <c r="I37" s="53"/>
      <c r="J37" s="36">
        <v>4000</v>
      </c>
    </row>
    <row r="38" spans="2:10" ht="25.5">
      <c r="B38" s="4" t="s">
        <v>23</v>
      </c>
      <c r="C38" s="13">
        <v>47500</v>
      </c>
      <c r="D38" s="13">
        <v>30000</v>
      </c>
      <c r="E38" s="6">
        <f t="shared" si="0"/>
        <v>-17500</v>
      </c>
      <c r="H38" s="54" t="s">
        <v>30</v>
      </c>
      <c r="I38" s="53"/>
      <c r="J38" s="36">
        <v>67857.142857142899</v>
      </c>
    </row>
    <row r="39" spans="2:10" ht="25.5">
      <c r="B39" s="4" t="s">
        <v>24</v>
      </c>
      <c r="C39" s="13">
        <v>30000</v>
      </c>
      <c r="D39" s="13">
        <v>0</v>
      </c>
      <c r="E39" s="6">
        <f t="shared" si="0"/>
        <v>-30000</v>
      </c>
      <c r="H39" s="54" t="s">
        <v>31</v>
      </c>
      <c r="I39" s="53"/>
      <c r="J39" s="36">
        <v>60000</v>
      </c>
    </row>
    <row r="40" spans="2:10" ht="25.5">
      <c r="B40" s="4" t="s">
        <v>25</v>
      </c>
      <c r="C40" s="13">
        <v>30000</v>
      </c>
      <c r="D40" s="13">
        <v>0</v>
      </c>
      <c r="E40" s="6">
        <f t="shared" si="0"/>
        <v>-30000</v>
      </c>
      <c r="H40" s="54"/>
      <c r="I40" s="53"/>
      <c r="J40" s="36"/>
    </row>
    <row r="41" spans="2:10" ht="25.5">
      <c r="B41" s="4" t="s">
        <v>26</v>
      </c>
      <c r="C41" s="11">
        <v>2000000</v>
      </c>
      <c r="D41" s="11">
        <v>2000000</v>
      </c>
      <c r="E41" s="6">
        <f t="shared" si="0"/>
        <v>0</v>
      </c>
    </row>
    <row r="42" spans="2:10" ht="38.25">
      <c r="B42" s="4" t="s">
        <v>27</v>
      </c>
      <c r="C42" s="11">
        <v>3500</v>
      </c>
      <c r="D42" s="11">
        <v>0</v>
      </c>
      <c r="E42" s="6">
        <f t="shared" si="0"/>
        <v>-3500</v>
      </c>
    </row>
    <row r="43" spans="2:10" ht="25.5">
      <c r="B43" s="4" t="s">
        <v>28</v>
      </c>
      <c r="C43" s="11">
        <v>0</v>
      </c>
      <c r="D43" s="11">
        <v>0</v>
      </c>
      <c r="E43" s="6">
        <f t="shared" si="0"/>
        <v>0</v>
      </c>
    </row>
    <row r="44" spans="2:10" ht="25.5">
      <c r="B44" s="4" t="s">
        <v>29</v>
      </c>
      <c r="C44" s="15">
        <v>4000</v>
      </c>
      <c r="D44" s="15">
        <v>0</v>
      </c>
      <c r="E44" s="6">
        <f t="shared" si="0"/>
        <v>-4000</v>
      </c>
    </row>
    <row r="45" spans="2:10">
      <c r="B45" s="4" t="s">
        <v>30</v>
      </c>
      <c r="C45" s="15">
        <v>58750</v>
      </c>
      <c r="D45" s="15">
        <v>53750</v>
      </c>
      <c r="E45" s="6">
        <f t="shared" si="0"/>
        <v>-5000</v>
      </c>
    </row>
    <row r="46" spans="2:10">
      <c r="B46" s="4" t="s">
        <v>31</v>
      </c>
      <c r="C46" s="15">
        <v>0</v>
      </c>
      <c r="D46" s="15">
        <v>0</v>
      </c>
      <c r="E46" s="6">
        <f t="shared" si="0"/>
        <v>0</v>
      </c>
    </row>
  </sheetData>
  <mergeCells count="37">
    <mergeCell ref="H33:I33"/>
    <mergeCell ref="H27:I27"/>
    <mergeCell ref="H29:I29"/>
    <mergeCell ref="H30:I30"/>
    <mergeCell ref="H31:I31"/>
    <mergeCell ref="H32:I32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  <mergeCell ref="H21:I21"/>
    <mergeCell ref="B2:E2"/>
    <mergeCell ref="H6:I6"/>
    <mergeCell ref="H7:I7"/>
    <mergeCell ref="H8:I8"/>
    <mergeCell ref="H9:I9"/>
    <mergeCell ref="H39:I39"/>
    <mergeCell ref="H40:I40"/>
    <mergeCell ref="H5:I5"/>
    <mergeCell ref="H34:I34"/>
    <mergeCell ref="H35:I35"/>
    <mergeCell ref="H36:I36"/>
    <mergeCell ref="H37:I37"/>
    <mergeCell ref="H38:I38"/>
    <mergeCell ref="H16:I16"/>
    <mergeCell ref="H10:I10"/>
    <mergeCell ref="H11:I11"/>
    <mergeCell ref="H12:I12"/>
    <mergeCell ref="H13:I13"/>
    <mergeCell ref="H14:I14"/>
    <mergeCell ref="H15:I15"/>
    <mergeCell ref="H28:I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 сарын тан</vt:lpstr>
      <vt:lpstr>3</vt:lpstr>
      <vt:lpstr>соёл </vt:lpstr>
      <vt:lpstr>Sheet1</vt:lpstr>
      <vt:lpstr>1 сар</vt:lpstr>
      <vt:lpstr>Sheet2</vt:lpstr>
      <vt:lpstr>5</vt:lpstr>
      <vt:lpstr>Sheet3</vt:lpstr>
      <vt:lpstr>Sheet4</vt:lpstr>
      <vt:lpstr>20177</vt:lpstr>
      <vt:lpstr>8 сар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batbuureg</cp:lastModifiedBy>
  <cp:lastPrinted>2017-09-01T08:16:23Z</cp:lastPrinted>
  <dcterms:modified xsi:type="dcterms:W3CDTF">2017-09-01T08:17:35Z</dcterms:modified>
</cp:coreProperties>
</file>