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c\MEDEEENII DINAMIK\MAL\"/>
    </mc:Choice>
  </mc:AlternateContent>
  <bookViews>
    <workbookView xWindow="0" yWindow="-105" windowWidth="14010" windowHeight="11835"/>
  </bookViews>
  <sheets>
    <sheet name="bbo-14" sheetId="40" r:id="rId1"/>
  </sheets>
  <definedNames>
    <definedName name="_xlnm.Print_Area" localSheetId="0">'bbo-14'!$A$1:$G$43</definedName>
  </definedNames>
  <calcPr calcId="162913"/>
</workbook>
</file>

<file path=xl/calcChain.xml><?xml version="1.0" encoding="utf-8"?>
<calcChain xmlns="http://schemas.openxmlformats.org/spreadsheetml/2006/main">
  <c r="G21" i="40" l="1"/>
  <c r="G14" i="40"/>
  <c r="G13" i="40"/>
  <c r="G10" i="40" s="1"/>
  <c r="G9" i="40"/>
  <c r="D21" i="40"/>
  <c r="D14" i="40"/>
  <c r="D10" i="40" s="1"/>
  <c r="D9" i="40"/>
  <c r="C9" i="40"/>
  <c r="C15" i="40"/>
  <c r="C21" i="40"/>
  <c r="D15" i="40"/>
  <c r="E15" i="40"/>
  <c r="F15" i="40"/>
  <c r="G15" i="40"/>
  <c r="E10" i="40"/>
  <c r="F10" i="40"/>
  <c r="C14" i="40"/>
  <c r="C13" i="40"/>
  <c r="C10" i="40" s="1"/>
  <c r="C8" i="40" l="1"/>
  <c r="D8" i="40"/>
  <c r="E8" i="40"/>
  <c r="F8" i="40" l="1"/>
  <c r="G8" i="40" l="1"/>
</calcChain>
</file>

<file path=xl/sharedStrings.xml><?xml version="1.0" encoding="utf-8"?>
<sst xmlns="http://schemas.openxmlformats.org/spreadsheetml/2006/main" count="17" uniqueCount="17">
  <si>
    <t>сая төгрөг</t>
  </si>
  <si>
    <t>Барилга</t>
  </si>
  <si>
    <t>Барилга угсралт их засварын ажил бүгд</t>
  </si>
  <si>
    <t>Орон сууцны барилга</t>
  </si>
  <si>
    <t>Орон сууцны бус барилга</t>
  </si>
  <si>
    <t xml:space="preserve">       Үйлдвэрийн</t>
  </si>
  <si>
    <t xml:space="preserve">       Худалдаа үйлчилгээний</t>
  </si>
  <si>
    <t xml:space="preserve">       Бусад</t>
  </si>
  <si>
    <t>Инженерийн барилга байгууламж</t>
  </si>
  <si>
    <t xml:space="preserve">       Эрчим хүчний</t>
  </si>
  <si>
    <t xml:space="preserve">       Төмөр зам</t>
  </si>
  <si>
    <t xml:space="preserve">       Авто зам</t>
  </si>
  <si>
    <t xml:space="preserve">       Далан, суваг, шугам, сүлжээ</t>
  </si>
  <si>
    <t xml:space="preserve">        Бусад (зам, талбайн бусад ажил)</t>
  </si>
  <si>
    <t>Их засварын ажил</t>
  </si>
  <si>
    <t xml:space="preserve"> БАРИЛГА УГСРАЛТ, ИХ ЗАСВАРЫН АЖИЛ, төрлөөр, оны эцэст</t>
  </si>
  <si>
    <t xml:space="preserve">       Эмнэлэг, сургууль, соёл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</si>
</sst>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-* #,##0.00&quot;р.&quot;_-;\-* #,##0.00&quot;р.&quot;_-;_-* &quot;-&quot;??&quot;р.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 Mon"/>
      <family val="2"/>
    </font>
    <font>
      <sz val="10"/>
      <name val="Arial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0"/>
      <color indexed="12"/>
      <name val="Dutch Mon"/>
    </font>
    <font>
      <sz val="10"/>
      <name val="Arial Mon"/>
      <family val="2"/>
      <charset val="204"/>
    </font>
    <font>
      <i/>
      <sz val="11"/>
      <color theme="1"/>
      <name val="Arial"/>
      <family val="2"/>
    </font>
    <font>
      <sz val="10"/>
      <name val="Arial Mon"/>
      <family val="2"/>
    </font>
    <font>
      <b/>
      <sz val="1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7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19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0" fillId="0" borderId="0"/>
  </cellStyleXfs>
  <cellXfs count="29">
    <xf numFmtId="0" fontId="0" fillId="0" borderId="0" xfId="0"/>
    <xf numFmtId="0" fontId="29" fillId="0" borderId="13" xfId="308" applyFont="1" applyFill="1" applyBorder="1" applyAlignment="1">
      <alignment horizontal="center" vertical="center"/>
    </xf>
    <xf numFmtId="0" fontId="29" fillId="0" borderId="12" xfId="308" applyFont="1" applyFill="1" applyBorder="1" applyAlignment="1">
      <alignment horizontal="center" vertical="center"/>
    </xf>
    <xf numFmtId="164" fontId="23" fillId="0" borderId="0" xfId="308" applyNumberFormat="1" applyFont="1" applyFill="1" applyBorder="1" applyAlignment="1">
      <alignment horizontal="right" vertical="center"/>
    </xf>
    <xf numFmtId="0" fontId="23" fillId="0" borderId="0" xfId="308" applyFont="1" applyFill="1" applyAlignment="1">
      <alignment horizontal="left" vertical="center"/>
    </xf>
    <xf numFmtId="0" fontId="23" fillId="0" borderId="0" xfId="308" applyFont="1" applyFill="1" applyAlignment="1">
      <alignment horizontal="center" vertical="center"/>
    </xf>
    <xf numFmtId="0" fontId="23" fillId="0" borderId="0" xfId="23752" applyFont="1" applyFill="1" applyBorder="1" applyAlignment="1"/>
    <xf numFmtId="164" fontId="23" fillId="0" borderId="0" xfId="0" applyNumberFormat="1" applyFont="1" applyFill="1" applyBorder="1" applyAlignment="1">
      <alignment horizontal="right" vertical="center"/>
    </xf>
    <xf numFmtId="0" fontId="23" fillId="0" borderId="15" xfId="308" applyFont="1" applyFill="1" applyBorder="1" applyAlignment="1">
      <alignment vertical="center"/>
    </xf>
    <xf numFmtId="0" fontId="23" fillId="0" borderId="0" xfId="308" applyFont="1" applyFill="1" applyAlignment="1">
      <alignment vertical="center"/>
    </xf>
    <xf numFmtId="164" fontId="23" fillId="0" borderId="0" xfId="308" applyNumberFormat="1" applyFont="1" applyFill="1" applyAlignment="1">
      <alignment vertical="center"/>
    </xf>
    <xf numFmtId="0" fontId="23" fillId="0" borderId="11" xfId="308" applyFont="1" applyFill="1" applyBorder="1" applyAlignment="1">
      <alignment vertical="center"/>
    </xf>
    <xf numFmtId="0" fontId="23" fillId="0" borderId="16" xfId="308" applyFont="1" applyFill="1" applyBorder="1" applyAlignment="1">
      <alignment vertical="center"/>
    </xf>
    <xf numFmtId="164" fontId="23" fillId="0" borderId="11" xfId="308" applyNumberFormat="1" applyFont="1" applyFill="1" applyBorder="1" applyAlignment="1">
      <alignment vertical="center"/>
    </xf>
    <xf numFmtId="0" fontId="26" fillId="0" borderId="14" xfId="0" applyFont="1" applyBorder="1" applyAlignment="1"/>
    <xf numFmtId="164" fontId="28" fillId="0" borderId="0" xfId="0" applyNumberFormat="1" applyFont="1" applyFill="1" applyBorder="1" applyAlignment="1">
      <alignment horizontal="right" vertical="center"/>
    </xf>
    <xf numFmtId="164" fontId="23" fillId="0" borderId="0" xfId="308" applyNumberFormat="1" applyFont="1" applyFill="1" applyBorder="1" applyAlignment="1">
      <alignment vertical="center"/>
    </xf>
    <xf numFmtId="0" fontId="23" fillId="0" borderId="0" xfId="308" applyFont="1" applyFill="1" applyBorder="1" applyAlignment="1">
      <alignment vertical="center"/>
    </xf>
    <xf numFmtId="0" fontId="23" fillId="0" borderId="0" xfId="308" applyFont="1" applyFill="1" applyAlignment="1">
      <alignment horizontal="left" vertical="center"/>
    </xf>
    <xf numFmtId="0" fontId="29" fillId="0" borderId="13" xfId="308" applyFont="1" applyFill="1" applyBorder="1" applyAlignment="1">
      <alignment horizontal="left" vertical="center"/>
    </xf>
    <xf numFmtId="0" fontId="23" fillId="0" borderId="15" xfId="308" applyFont="1" applyFill="1" applyBorder="1" applyAlignment="1">
      <alignment vertical="center" wrapText="1"/>
    </xf>
    <xf numFmtId="0" fontId="26" fillId="0" borderId="14" xfId="0" applyFont="1" applyBorder="1" applyAlignment="1">
      <alignment horizontal="right"/>
    </xf>
    <xf numFmtId="0" fontId="28" fillId="0" borderId="10" xfId="308" applyFont="1" applyFill="1" applyBorder="1" applyAlignment="1">
      <alignment horizontal="left" vertical="center" wrapText="1"/>
    </xf>
    <xf numFmtId="0" fontId="28" fillId="0" borderId="17" xfId="308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18" fillId="0" borderId="10" xfId="23752" applyFont="1" applyFill="1" applyBorder="1" applyAlignment="1">
      <alignment horizontal="center" vertical="center"/>
    </xf>
    <xf numFmtId="0" fontId="18" fillId="0" borderId="17" xfId="23752" applyFont="1" applyFill="1" applyBorder="1" applyAlignment="1">
      <alignment horizontal="center" vertical="center"/>
    </xf>
    <xf numFmtId="0" fontId="18" fillId="0" borderId="11" xfId="23752" applyFont="1" applyFill="1" applyBorder="1" applyAlignment="1">
      <alignment horizontal="center" vertical="center"/>
    </xf>
    <xf numFmtId="0" fontId="18" fillId="0" borderId="16" xfId="23752" applyFont="1" applyFill="1" applyBorder="1" applyAlignment="1">
      <alignment horizontal="center" vertical="center"/>
    </xf>
  </cellXfs>
  <cellStyles count="23753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omma 8" xfId="23736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2 2" xfId="23740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2 2" xfId="23739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2 2" xfId="23738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2 2" xfId="2374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2 2" xfId="23742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2 2" xfId="23746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2 2" xfId="23745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2 2" xfId="23744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2 2" xfId="23737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2 2" xfId="2374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2 2" xfId="23741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23748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0" xfId="41"/>
    <cellStyle name="Normal 41" xfId="21338"/>
    <cellStyle name="Normal 42" xfId="21339"/>
    <cellStyle name="Normal 43" xfId="23751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28 2" xfId="23749"/>
    <cellStyle name="Normal 9 29" xfId="23750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rmal_TANYLI~1 2" xfId="23752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CC66"/>
      <color rgb="FFEBF6F9"/>
      <color rgb="FF669900"/>
      <color rgb="FF99CC00"/>
      <color rgb="FFCCCC00"/>
      <color rgb="FF8080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</xdr:colOff>
      <xdr:row>1</xdr:row>
      <xdr:rowOff>10431</xdr:rowOff>
    </xdr:to>
    <xdr:pic>
      <xdr:nvPicPr>
        <xdr:cNvPr id="2" name="Picture 150" descr="icons18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2900" cy="343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3"/>
  <sheetViews>
    <sheetView tabSelected="1" view="pageBreakPreview" zoomScale="84" zoomScaleNormal="100" zoomScaleSheetLayoutView="84" workbookViewId="0">
      <selection activeCell="D15" sqref="D15"/>
    </sheetView>
  </sheetViews>
  <sheetFormatPr defaultRowHeight="15"/>
  <cols>
    <col min="1" max="1" width="3.42578125" customWidth="1"/>
    <col min="2" max="2" width="28.140625" customWidth="1"/>
    <col min="3" max="7" width="10.140625" customWidth="1"/>
  </cols>
  <sheetData>
    <row r="1" spans="1:7" ht="23.25" customHeight="1" thickBot="1">
      <c r="A1" s="14"/>
      <c r="B1" s="21" t="s">
        <v>1</v>
      </c>
      <c r="C1" s="21"/>
      <c r="D1" s="21"/>
      <c r="E1" s="21"/>
      <c r="F1" s="21"/>
      <c r="G1" s="21"/>
    </row>
    <row r="2" spans="1:7" ht="15.75" thickTop="1"/>
    <row r="3" spans="1:7">
      <c r="A3" s="4"/>
      <c r="B3" s="5"/>
      <c r="C3" s="5"/>
      <c r="D3" s="5"/>
      <c r="E3" s="5"/>
      <c r="F3" s="5"/>
      <c r="G3" s="5"/>
    </row>
    <row r="4" spans="1:7">
      <c r="A4" s="4" t="s">
        <v>15</v>
      </c>
      <c r="B4" s="4"/>
      <c r="C4" s="18"/>
      <c r="D4" s="18"/>
      <c r="E4" s="18"/>
      <c r="F4" s="4"/>
      <c r="G4" s="4"/>
    </row>
    <row r="5" spans="1:7">
      <c r="A5" s="18"/>
      <c r="B5" s="18"/>
      <c r="C5" s="18"/>
      <c r="D5" s="18"/>
      <c r="E5" s="18"/>
      <c r="F5" s="18"/>
      <c r="G5" s="18"/>
    </row>
    <row r="6" spans="1:7" ht="39.75" customHeight="1">
      <c r="A6" s="25"/>
      <c r="B6" s="26"/>
      <c r="C6" s="2">
        <v>2015</v>
      </c>
      <c r="D6" s="2">
        <v>2016</v>
      </c>
      <c r="E6" s="2">
        <v>2017</v>
      </c>
      <c r="F6" s="2">
        <v>2018</v>
      </c>
      <c r="G6" s="2">
        <v>2019</v>
      </c>
    </row>
    <row r="7" spans="1:7" ht="18.75" customHeight="1">
      <c r="A7" s="27"/>
      <c r="B7" s="28"/>
      <c r="C7" s="19" t="s">
        <v>0</v>
      </c>
      <c r="D7" s="1"/>
      <c r="E7" s="1"/>
      <c r="F7" s="1"/>
      <c r="G7" s="1"/>
    </row>
    <row r="8" spans="1:7" ht="30.75" customHeight="1">
      <c r="A8" s="22" t="s">
        <v>2</v>
      </c>
      <c r="B8" s="23"/>
      <c r="C8" s="15">
        <f>+C9+C10+C15+C21</f>
        <v>127924.20000000001</v>
      </c>
      <c r="D8" s="15">
        <f t="shared" ref="D8:E8" si="0">+D9+D10+D15+D21</f>
        <v>70570.399999999994</v>
      </c>
      <c r="E8" s="15">
        <f t="shared" si="0"/>
        <v>186355.06410000002</v>
      </c>
      <c r="F8" s="15">
        <f>+F9+F10+F15+F21</f>
        <v>423234.76850000001</v>
      </c>
      <c r="G8" s="15">
        <f>+G9+G10+G15+G21</f>
        <v>170117.4</v>
      </c>
    </row>
    <row r="9" spans="1:7" ht="24.75" customHeight="1">
      <c r="A9" s="6"/>
      <c r="B9" s="8" t="s">
        <v>3</v>
      </c>
      <c r="C9" s="3">
        <f>7806.2+1057.8+80+375</f>
        <v>9319</v>
      </c>
      <c r="D9" s="3">
        <f>4876+56</f>
        <v>4932</v>
      </c>
      <c r="E9" s="3">
        <v>40122.85</v>
      </c>
      <c r="F9" s="3">
        <v>20279.580000000002</v>
      </c>
      <c r="G9" s="3">
        <f>17296.5+936</f>
        <v>18232.5</v>
      </c>
    </row>
    <row r="10" spans="1:7" ht="24.75" customHeight="1">
      <c r="A10" s="6"/>
      <c r="B10" s="8" t="s">
        <v>4</v>
      </c>
      <c r="C10" s="7">
        <f>+C11+C12+C13+C14</f>
        <v>102064</v>
      </c>
      <c r="D10" s="7">
        <f t="shared" ref="D10:G10" si="1">+D11+D12+D13+D14</f>
        <v>59570.7</v>
      </c>
      <c r="E10" s="7">
        <f t="shared" si="1"/>
        <v>60871.921600000001</v>
      </c>
      <c r="F10" s="7">
        <f t="shared" si="1"/>
        <v>69664.631200000003</v>
      </c>
      <c r="G10" s="7">
        <f t="shared" si="1"/>
        <v>45593.7</v>
      </c>
    </row>
    <row r="11" spans="1:7" ht="24.75" customHeight="1">
      <c r="A11" s="6"/>
      <c r="B11" s="8" t="s">
        <v>5</v>
      </c>
      <c r="C11" s="3">
        <v>86435.5</v>
      </c>
      <c r="D11" s="3">
        <v>43803.1</v>
      </c>
      <c r="E11" s="3">
        <v>22449.767100000001</v>
      </c>
      <c r="F11" s="3">
        <v>7820</v>
      </c>
      <c r="G11" s="3">
        <v>6183</v>
      </c>
    </row>
    <row r="12" spans="1:7" ht="24.75" customHeight="1">
      <c r="A12" s="6"/>
      <c r="B12" s="8" t="s">
        <v>6</v>
      </c>
      <c r="C12" s="3">
        <v>1718.3</v>
      </c>
      <c r="D12" s="3">
        <v>388.2</v>
      </c>
      <c r="E12" s="3">
        <v>3372.4103999999998</v>
      </c>
      <c r="F12" s="3">
        <v>1993</v>
      </c>
      <c r="G12" s="3">
        <v>8301.9</v>
      </c>
    </row>
    <row r="13" spans="1:7" ht="24.75" customHeight="1">
      <c r="A13" s="6"/>
      <c r="B13" s="8" t="s">
        <v>16</v>
      </c>
      <c r="C13" s="3">
        <f>2400+250+2035.2</f>
        <v>4685.2</v>
      </c>
      <c r="D13" s="3">
        <v>319.5</v>
      </c>
      <c r="E13" s="3">
        <v>4724.0317999999997</v>
      </c>
      <c r="F13" s="3">
        <v>7850.75</v>
      </c>
      <c r="G13" s="3">
        <f>7430.6+1650.3+1525.2</f>
        <v>10606.1</v>
      </c>
    </row>
    <row r="14" spans="1:7" ht="24.75" customHeight="1">
      <c r="A14" s="6"/>
      <c r="B14" s="8" t="s">
        <v>7</v>
      </c>
      <c r="C14" s="3">
        <f>500+3959+101.5+2670.9+1993.6</f>
        <v>9225</v>
      </c>
      <c r="D14" s="3">
        <f>20+1121+1462.9+2609.4+9846.6</f>
        <v>15059.900000000001</v>
      </c>
      <c r="E14" s="3">
        <v>30325.712299999996</v>
      </c>
      <c r="F14" s="3">
        <v>52000.881200000003</v>
      </c>
      <c r="G14" s="3">
        <f>1560+2285.8+8361.8+4572.3+3722.8</f>
        <v>20502.699999999997</v>
      </c>
    </row>
    <row r="15" spans="1:7" ht="34.5" customHeight="1">
      <c r="A15" s="6"/>
      <c r="B15" s="20" t="s">
        <v>8</v>
      </c>
      <c r="C15" s="7">
        <f>+C16+C17+C18+C19+C20</f>
        <v>14822.6</v>
      </c>
      <c r="D15" s="7">
        <f t="shared" ref="D15:G15" si="2">+D16+D17+D18+D19+D20</f>
        <v>4770.5</v>
      </c>
      <c r="E15" s="7">
        <f t="shared" si="2"/>
        <v>80479.666300000012</v>
      </c>
      <c r="F15" s="7">
        <f t="shared" si="2"/>
        <v>329170.10849999997</v>
      </c>
      <c r="G15" s="7">
        <f t="shared" si="2"/>
        <v>100092.79999999999</v>
      </c>
    </row>
    <row r="16" spans="1:7" ht="24.75" customHeight="1">
      <c r="A16" s="9"/>
      <c r="B16" s="8" t="s">
        <v>9</v>
      </c>
      <c r="C16" s="10">
        <v>12793.5</v>
      </c>
      <c r="D16" s="10">
        <v>270.3</v>
      </c>
      <c r="E16" s="10">
        <v>76722</v>
      </c>
      <c r="F16" s="10">
        <v>280440.76</v>
      </c>
      <c r="G16" s="10">
        <v>348.2</v>
      </c>
    </row>
    <row r="17" spans="1:7" ht="24.75" customHeight="1">
      <c r="A17" s="9"/>
      <c r="B17" s="8" t="s">
        <v>10</v>
      </c>
      <c r="C17" s="10"/>
      <c r="D17" s="10"/>
      <c r="E17" s="10">
        <v>0</v>
      </c>
      <c r="F17" s="10">
        <v>35223.442799999997</v>
      </c>
      <c r="G17" s="10">
        <v>56286.3</v>
      </c>
    </row>
    <row r="18" spans="1:7" ht="24.75" customHeight="1">
      <c r="A18" s="9"/>
      <c r="B18" s="8" t="s">
        <v>11</v>
      </c>
      <c r="C18" s="10">
        <v>589.70000000000005</v>
      </c>
      <c r="D18" s="10">
        <v>3707.3</v>
      </c>
      <c r="E18" s="10">
        <v>42.081900000000005</v>
      </c>
      <c r="F18" s="10">
        <v>6847.3540000000003</v>
      </c>
      <c r="G18" s="10">
        <v>34679.4</v>
      </c>
    </row>
    <row r="19" spans="1:7" ht="24.75" customHeight="1">
      <c r="A19" s="9"/>
      <c r="B19" s="8" t="s">
        <v>12</v>
      </c>
      <c r="C19" s="10">
        <v>39.5</v>
      </c>
      <c r="D19" s="10">
        <v>156.9</v>
      </c>
      <c r="E19" s="10">
        <v>668.47580000000005</v>
      </c>
      <c r="F19" s="10">
        <v>2854.7678999999998</v>
      </c>
      <c r="G19" s="10">
        <v>7030</v>
      </c>
    </row>
    <row r="20" spans="1:7" ht="24.75" customHeight="1">
      <c r="A20" s="9"/>
      <c r="B20" s="8" t="s">
        <v>13</v>
      </c>
      <c r="C20" s="10">
        <v>1399.9</v>
      </c>
      <c r="D20" s="10">
        <v>636</v>
      </c>
      <c r="E20" s="10">
        <v>3047.1086</v>
      </c>
      <c r="F20" s="10">
        <v>3803.7837999999997</v>
      </c>
      <c r="G20" s="10">
        <v>1748.9</v>
      </c>
    </row>
    <row r="21" spans="1:7" ht="24.75" customHeight="1">
      <c r="A21" s="11"/>
      <c r="B21" s="12" t="s">
        <v>14</v>
      </c>
      <c r="C21" s="13">
        <f>59.8+820.6+838.2</f>
        <v>1718.6</v>
      </c>
      <c r="D21" s="13">
        <f>55.8+810.9+430.5</f>
        <v>1297.1999999999998</v>
      </c>
      <c r="E21" s="13">
        <v>4880.6262000000006</v>
      </c>
      <c r="F21" s="13">
        <v>4120.4488000000001</v>
      </c>
      <c r="G21" s="13">
        <f>1830.6+3241.9+1125.9</f>
        <v>6198.4</v>
      </c>
    </row>
    <row r="22" spans="1:7" ht="15" customHeight="1">
      <c r="A22" s="17"/>
      <c r="B22" s="17"/>
      <c r="C22" s="16"/>
      <c r="D22" s="16"/>
      <c r="E22" s="16"/>
      <c r="F22" s="16"/>
      <c r="G22" s="16"/>
    </row>
    <row r="23" spans="1:7">
      <c r="A23" s="9"/>
      <c r="B23" s="9"/>
      <c r="C23" s="9"/>
      <c r="D23" s="9"/>
      <c r="E23" s="9"/>
      <c r="F23" s="9"/>
      <c r="G23" s="9"/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43" spans="1:7">
      <c r="A43" s="24">
        <v>96</v>
      </c>
      <c r="B43" s="24"/>
      <c r="C43" s="24"/>
      <c r="D43" s="24"/>
      <c r="E43" s="24"/>
      <c r="F43" s="24"/>
      <c r="G43" s="24"/>
    </row>
  </sheetData>
  <mergeCells count="4">
    <mergeCell ref="A8:B8"/>
    <mergeCell ref="B1:G1"/>
    <mergeCell ref="A43:G43"/>
    <mergeCell ref="A6:B7"/>
  </mergeCells>
  <pageMargins left="0.96" right="0.32" top="0.33" bottom="0.3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bbo-14</vt:lpstr>
      <vt:lpstr>'bbo-14'!Print_Area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cp:lastPrinted>2020-02-10T03:11:26Z</cp:lastPrinted>
  <dcterms:created xsi:type="dcterms:W3CDTF">2019-01-10T03:12:22Z</dcterms:created>
  <dcterms:modified xsi:type="dcterms:W3CDTF">2020-02-10T08:41:25Z</dcterms:modified>
</cp:coreProperties>
</file>