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c\dinamik-Web-d oruulsan\"/>
    </mc:Choice>
  </mc:AlternateContent>
  <bookViews>
    <workbookView xWindow="0" yWindow="-105" windowWidth="14010" windowHeight="11835" firstSheet="1" activeTab="2"/>
  </bookViews>
  <sheets>
    <sheet name="Sheet1" sheetId="82" r:id="rId1"/>
    <sheet name="2015-2020 төрлөөр" sheetId="2" r:id="rId2"/>
    <sheet name="sumaar" sheetId="81" r:id="rId3"/>
  </sheets>
  <definedNames>
    <definedName name="_xlnm.Print_Area" localSheetId="1">'2015-2020 төрлөөр'!$A$1:$J$48</definedName>
  </definedNames>
  <calcPr calcId="162913"/>
</workbook>
</file>

<file path=xl/calcChain.xml><?xml version="1.0" encoding="utf-8"?>
<calcChain xmlns="http://schemas.openxmlformats.org/spreadsheetml/2006/main">
  <c r="B8" i="81" l="1"/>
  <c r="C8" i="81"/>
  <c r="D8" i="81"/>
  <c r="E8" i="81"/>
  <c r="F8" i="81"/>
  <c r="H13" i="82"/>
  <c r="H6" i="82" s="1"/>
  <c r="G13" i="82"/>
  <c r="G6" i="82" s="1"/>
  <c r="F13" i="82"/>
  <c r="F6" i="82" s="1"/>
  <c r="D13" i="82"/>
  <c r="D6" i="82" s="1"/>
  <c r="E6" i="82"/>
  <c r="L8" i="81" l="1"/>
  <c r="I7" i="2"/>
  <c r="G8" i="81" l="1"/>
  <c r="H8" i="81"/>
  <c r="I8" i="81"/>
  <c r="J8" i="81"/>
  <c r="E34" i="2" l="1"/>
  <c r="D12" i="2"/>
  <c r="D11" i="2" s="1"/>
  <c r="E11" i="2"/>
  <c r="E7" i="2" l="1"/>
  <c r="D7" i="2"/>
  <c r="H11" i="2" l="1"/>
  <c r="H7" i="2" s="1"/>
  <c r="G11" i="2" l="1"/>
  <c r="G7" i="2" s="1"/>
  <c r="F11" i="2"/>
  <c r="F7" i="2" s="1"/>
  <c r="K8" i="81" l="1"/>
</calcChain>
</file>

<file path=xl/sharedStrings.xml><?xml version="1.0" encoding="utf-8"?>
<sst xmlns="http://schemas.openxmlformats.org/spreadsheetml/2006/main" count="110" uniqueCount="93">
  <si>
    <t>Хэргийн төрөл</t>
  </si>
  <si>
    <t>тоо</t>
  </si>
  <si>
    <t xml:space="preserve">Бүртгэгдсэн гэмт хэрэг - ДҮН </t>
  </si>
  <si>
    <t>Хүн амины гэмт хэрэг</t>
  </si>
  <si>
    <t>Хүний бэлгийн эрх чөлөө, халдашгүй байдлын эсрэг гэмт хэрэг</t>
  </si>
  <si>
    <t>Хүний эрүүл мэндэд хохирол учруулсан гэмт хэрэг</t>
  </si>
  <si>
    <t>Өмчлөх эрхийн эсрэг гэмт хэрэг</t>
  </si>
  <si>
    <t>Хулгайлах</t>
  </si>
  <si>
    <t>Залилах</t>
  </si>
  <si>
    <t>Гээгдэл эд зүйл ашиглах</t>
  </si>
  <si>
    <t>Хөрөнгө завших</t>
  </si>
  <si>
    <t>Бусдын эд хөрөнгө устгах, гэмтээх, үрэгдүүлэх</t>
  </si>
  <si>
    <t>Эд хөрөнгө устгах, гэмтээх</t>
  </si>
  <si>
    <t>Дээрэмдэх</t>
  </si>
  <si>
    <t>Бусдын эд хөрөнгийг авахаар заналхийлэх</t>
  </si>
  <si>
    <t>Автотээврийн хэрэгслийг зөвшөөрөлгүйгээр авч явах</t>
  </si>
  <si>
    <t>Мал хулгайлах</t>
  </si>
  <si>
    <t>Улсын хилээр хууль бусаар эд зүйлс нэвтрүүлсэн</t>
  </si>
  <si>
    <t xml:space="preserve">Авилгын гэмт хэрэг </t>
  </si>
  <si>
    <t>Олон нийтийн аюулгүй байдал, ашиг сонирхлын эсрэг гэмт хэрэг</t>
  </si>
  <si>
    <t>Хэрэг хянан шийдвэрлэх ажиллагааны эсрэг гэмт хэрэг</t>
  </si>
  <si>
    <t>Нийтийн албан ашиг сонирхлын эсрэг гэмт хэрэг</t>
  </si>
  <si>
    <t>Хүрээлэн байгаа орчны эсрэг гэмт хэрэг</t>
  </si>
  <si>
    <t>Хөдөлгөөний аюулгүй байдал, тээврийн хэрэгслийн ашиглалтын журмын эсрэг гэмт хэрэг</t>
  </si>
  <si>
    <t>Үндэсний аюулгүй байдлын эсрэг гэмт хэрэг</t>
  </si>
  <si>
    <t xml:space="preserve">Цэргийн албаны эсрэг гэмт хэрэг </t>
  </si>
  <si>
    <t>Бусад гэмт хэрэг</t>
  </si>
  <si>
    <t>Гэмт хэргийн тоо</t>
  </si>
  <si>
    <t>гудамж, талбай</t>
  </si>
  <si>
    <t xml:space="preserve">гэр орон сууцанд </t>
  </si>
  <si>
    <t>бүлэглэн үйлдсэн</t>
  </si>
  <si>
    <t>эмэгтэй хүн оролцсон</t>
  </si>
  <si>
    <t>Гэмт хэрэг үйлдсэн цаг</t>
  </si>
  <si>
    <t>06.00 -14.00</t>
  </si>
  <si>
    <t>14.00-19.00</t>
  </si>
  <si>
    <t>19.00 - 22.00</t>
  </si>
  <si>
    <t>22.00 - 06.00</t>
  </si>
  <si>
    <t>Гэмт хэргийн улмаас</t>
  </si>
  <si>
    <t>нас барсан хүний тоо</t>
  </si>
  <si>
    <t>гэмтэж бэртсэн хүний тоо</t>
  </si>
  <si>
    <t xml:space="preserve"> үүнээс:</t>
  </si>
  <si>
    <t>Даланжаргалан</t>
  </si>
  <si>
    <t>ДҮН</t>
  </si>
  <si>
    <t>Эх үүсвэр: Аймгийн Цагдаагийн газар</t>
  </si>
  <si>
    <t xml:space="preserve">хүүхэд оролцсон </t>
  </si>
  <si>
    <t>согтуугаар үйлдсэн</t>
  </si>
  <si>
    <t>БҮРТГЭГДСЭН ГЭМТ ХЭРГИЙН ТОО,төрлөөр, оны эцэст</t>
  </si>
  <si>
    <t>Соёлын өвийн эсрэг гэмт хэрэг</t>
  </si>
  <si>
    <t>Хүний халдашгүй, чөлөөт байх эрхийн эсрэг гэмт хэрэг</t>
  </si>
  <si>
    <t>Цахим мэдээллийн аюулгүй байдлын эсрэг гэмт хэрэг</t>
  </si>
  <si>
    <t xml:space="preserve">Айраг </t>
  </si>
  <si>
    <t xml:space="preserve">Алтанширээ </t>
  </si>
  <si>
    <t xml:space="preserve">Дэлгэрэх </t>
  </si>
  <si>
    <t xml:space="preserve">Иххэт </t>
  </si>
  <si>
    <t xml:space="preserve">Мандах </t>
  </si>
  <si>
    <t xml:space="preserve">Өргөн </t>
  </si>
  <si>
    <t xml:space="preserve">Сайхандулаан </t>
  </si>
  <si>
    <t xml:space="preserve">Хатанбулаг </t>
  </si>
  <si>
    <t xml:space="preserve">Улаанбадрах </t>
  </si>
  <si>
    <t xml:space="preserve">Хөвсгөл </t>
  </si>
  <si>
    <t xml:space="preserve">Эрдэнэ </t>
  </si>
  <si>
    <t xml:space="preserve">Сайншанд </t>
  </si>
  <si>
    <t xml:space="preserve">Замын - Үүд </t>
  </si>
  <si>
    <t xml:space="preserve"> БҮРТГЭГДСЭН ГЭМТ ХЭРГИЙН ТОО , сумаар  </t>
  </si>
  <si>
    <t xml:space="preserve">Бүртгэгдсэн гэмт хэрэг - Бүгд </t>
  </si>
  <si>
    <t>Хүний амь, эрүүл мэндийн эсрэг гэмт хэрэг</t>
  </si>
  <si>
    <t>Дээрмийн гэмт хэрэг</t>
  </si>
  <si>
    <t xml:space="preserve">Танхайн гэмт хэрэг </t>
  </si>
  <si>
    <t>Хүчингийн гэмт хэрэг</t>
  </si>
  <si>
    <t>ИЭЧЭМ эсрэг гэмт хэрэг</t>
  </si>
  <si>
    <t>Бусдын эд зүйлийг булаах гэмт хэрэг</t>
  </si>
  <si>
    <t>-</t>
  </si>
  <si>
    <t xml:space="preserve">         үүнээс:</t>
  </si>
  <si>
    <t xml:space="preserve"> - иргэдийн өмчийн </t>
  </si>
  <si>
    <t xml:space="preserve"> - малын хулгайн </t>
  </si>
  <si>
    <t xml:space="preserve"> - ААНБ-ын өмчийн</t>
  </si>
  <si>
    <t>Ашиглалийн гэмт хэрэг</t>
  </si>
  <si>
    <t>Залилангийн хэрэг</t>
  </si>
  <si>
    <t>Тээврийн хэрэгслийн хөдөлгөөний аюулгүй байдал, ашиглалтын журмын эсрэг гэмт хэрэг</t>
  </si>
  <si>
    <t xml:space="preserve">Албан тушаалын  хэрэг </t>
  </si>
  <si>
    <t>Контарвант / спирт / -ын хэрэг</t>
  </si>
  <si>
    <t>Онц хүнд гэмт хэрэг</t>
  </si>
  <si>
    <t>Хүнд гэмт хэрэг</t>
  </si>
  <si>
    <t>-согтуугаар үйлдсэн</t>
  </si>
  <si>
    <t/>
  </si>
  <si>
    <t xml:space="preserve">-гудамж, олон нийтийн газарт </t>
  </si>
  <si>
    <t xml:space="preserve">-гэр орон сууцанд </t>
  </si>
  <si>
    <t>-бүлэглэн үйлдсэн</t>
  </si>
  <si>
    <t>-хүүхэд оролцсон</t>
  </si>
  <si>
    <t>-эмэгтэй хүн оролцсон</t>
  </si>
  <si>
    <t>14.00 -19.00</t>
  </si>
  <si>
    <t>-нас барсан хүний тоо</t>
  </si>
  <si>
    <t>-гэмтэж бэртсэн хүний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</si>
</sst>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-* #,##0.00&quot;р.&quot;_-;\-* #,##0.00&quot;р.&quot;_-;_-* &quot;-&quot;??&quot;р.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 Mon"/>
      <family val="2"/>
    </font>
    <font>
      <sz val="10"/>
      <name val="Arial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u/>
      <sz val="10"/>
      <color indexed="12"/>
      <name val="Dutch Mon"/>
    </font>
    <font>
      <sz val="10"/>
      <name val="Arial Mon"/>
      <family val="2"/>
      <charset val="204"/>
    </font>
    <font>
      <i/>
      <sz val="11"/>
      <color theme="1"/>
      <name val="Arial"/>
      <family val="2"/>
    </font>
    <font>
      <sz val="10"/>
      <name val="Arial Mon"/>
      <family val="2"/>
    </font>
    <font>
      <b/>
      <sz val="11"/>
      <name val="Arial"/>
      <family val="2"/>
    </font>
    <font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37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19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19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19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1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0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0" fillId="0" borderId="0"/>
  </cellStyleXfs>
  <cellXfs count="128">
    <xf numFmtId="0" fontId="0" fillId="0" borderId="0" xfId="0"/>
    <xf numFmtId="0" fontId="18" fillId="0" borderId="0" xfId="0" applyFont="1"/>
    <xf numFmtId="0" fontId="23" fillId="0" borderId="0" xfId="0" applyFont="1" applyFill="1" applyBorder="1" applyAlignment="1">
      <alignment vertical="center"/>
    </xf>
    <xf numFmtId="0" fontId="18" fillId="0" borderId="0" xfId="23752" applyFont="1" applyFill="1" applyBorder="1" applyAlignment="1">
      <alignment vertical="center"/>
    </xf>
    <xf numFmtId="0" fontId="26" fillId="0" borderId="0" xfId="0" applyFont="1" applyBorder="1" applyAlignment="1">
      <alignment horizontal="right"/>
    </xf>
    <xf numFmtId="0" fontId="23" fillId="0" borderId="14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8" fillId="0" borderId="31" xfId="23752" applyFont="1" applyFill="1" applyBorder="1" applyAlignment="1">
      <alignment vertical="center"/>
    </xf>
    <xf numFmtId="0" fontId="23" fillId="0" borderId="32" xfId="23752" applyFont="1" applyFill="1" applyBorder="1" applyAlignment="1">
      <alignment vertical="center"/>
    </xf>
    <xf numFmtId="0" fontId="18" fillId="0" borderId="32" xfId="23752" applyFont="1" applyFill="1" applyBorder="1" applyAlignment="1">
      <alignment vertical="center"/>
    </xf>
    <xf numFmtId="0" fontId="23" fillId="0" borderId="32" xfId="0" applyFont="1" applyFill="1" applyBorder="1" applyAlignment="1">
      <alignment vertical="center"/>
    </xf>
    <xf numFmtId="0" fontId="23" fillId="0" borderId="35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vertical="center"/>
    </xf>
    <xf numFmtId="0" fontId="23" fillId="0" borderId="26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/>
    </xf>
    <xf numFmtId="0" fontId="28" fillId="0" borderId="28" xfId="23752" applyFont="1" applyFill="1" applyBorder="1" applyAlignment="1">
      <alignment vertical="center"/>
    </xf>
    <xf numFmtId="0" fontId="23" fillId="0" borderId="34" xfId="23752" applyFont="1" applyFill="1" applyBorder="1" applyAlignment="1">
      <alignment vertical="center"/>
    </xf>
    <xf numFmtId="0" fontId="18" fillId="0" borderId="34" xfId="23752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23" fillId="0" borderId="36" xfId="0" applyFont="1" applyFill="1" applyBorder="1" applyAlignment="1">
      <alignment horizontal="left" vertical="center" wrapText="1"/>
    </xf>
    <xf numFmtId="0" fontId="23" fillId="0" borderId="36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vertical="center"/>
    </xf>
    <xf numFmtId="0" fontId="23" fillId="0" borderId="0" xfId="23752" applyFont="1" applyFill="1" applyBorder="1" applyAlignment="1">
      <alignment vertical="center"/>
    </xf>
    <xf numFmtId="0" fontId="23" fillId="0" borderId="36" xfId="0" applyFont="1" applyFill="1" applyBorder="1" applyAlignment="1">
      <alignment horizontal="right" vertical="center" wrapText="1"/>
    </xf>
    <xf numFmtId="0" fontId="23" fillId="0" borderId="26" xfId="0" applyFont="1" applyFill="1" applyBorder="1" applyAlignment="1">
      <alignment horizontal="right" vertical="center" wrapText="1"/>
    </xf>
    <xf numFmtId="0" fontId="23" fillId="0" borderId="25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right" vertical="center"/>
    </xf>
    <xf numFmtId="2" fontId="23" fillId="0" borderId="17" xfId="0" applyNumberFormat="1" applyFont="1" applyFill="1" applyBorder="1" applyAlignment="1">
      <alignment vertical="center" wrapText="1"/>
    </xf>
    <xf numFmtId="2" fontId="23" fillId="0" borderId="13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vertical="center"/>
    </xf>
    <xf numFmtId="0" fontId="23" fillId="0" borderId="11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vertical="center"/>
    </xf>
    <xf numFmtId="0" fontId="28" fillId="33" borderId="16" xfId="0" applyFont="1" applyFill="1" applyBorder="1" applyAlignment="1">
      <alignment horizontal="left" vertical="center"/>
    </xf>
    <xf numFmtId="0" fontId="28" fillId="0" borderId="10" xfId="0" applyFont="1" applyFill="1" applyBorder="1" applyAlignment="1">
      <alignment horizontal="right" vertical="center"/>
    </xf>
    <xf numFmtId="0" fontId="28" fillId="33" borderId="10" xfId="0" applyFont="1" applyFill="1" applyBorder="1" applyAlignment="1">
      <alignment horizontal="right" vertical="center"/>
    </xf>
    <xf numFmtId="0" fontId="23" fillId="0" borderId="0" xfId="0" applyFont="1" applyBorder="1" applyAlignment="1"/>
    <xf numFmtId="1" fontId="23" fillId="0" borderId="10" xfId="0" applyNumberFormat="1" applyFont="1" applyFill="1" applyBorder="1" applyAlignment="1">
      <alignment horizontal="center" vertical="center" wrapText="1"/>
    </xf>
    <xf numFmtId="1" fontId="23" fillId="0" borderId="10" xfId="0" applyNumberFormat="1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3" fillId="0" borderId="32" xfId="0" applyFont="1" applyFill="1" applyBorder="1" applyAlignment="1">
      <alignment vertical="center"/>
    </xf>
    <xf numFmtId="0" fontId="23" fillId="0" borderId="35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 wrapText="1"/>
    </xf>
    <xf numFmtId="0" fontId="23" fillId="0" borderId="32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/>
    </xf>
    <xf numFmtId="0" fontId="23" fillId="0" borderId="35" xfId="0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left" vertical="center"/>
    </xf>
    <xf numFmtId="0" fontId="28" fillId="0" borderId="31" xfId="0" applyFont="1" applyFill="1" applyBorder="1" applyAlignment="1">
      <alignment horizontal="left" vertical="center"/>
    </xf>
    <xf numFmtId="0" fontId="28" fillId="0" borderId="21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1" fontId="23" fillId="0" borderId="18" xfId="0" applyNumberFormat="1" applyFont="1" applyFill="1" applyBorder="1" applyAlignment="1">
      <alignment horizontal="center" vertical="center" wrapText="1"/>
    </xf>
    <xf numFmtId="1" fontId="23" fillId="0" borderId="23" xfId="0" applyNumberFormat="1" applyFont="1" applyFill="1" applyBorder="1" applyAlignment="1">
      <alignment horizontal="center" vertical="center" wrapText="1"/>
    </xf>
    <xf numFmtId="1" fontId="23" fillId="0" borderId="19" xfId="0" applyNumberFormat="1" applyFont="1" applyFill="1" applyBorder="1" applyAlignment="1">
      <alignment horizontal="center" vertical="center" wrapText="1"/>
    </xf>
    <xf numFmtId="1" fontId="23" fillId="0" borderId="12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wrapText="1"/>
    </xf>
    <xf numFmtId="0" fontId="23" fillId="0" borderId="14" xfId="0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 wrapText="1"/>
    </xf>
    <xf numFmtId="0" fontId="18" fillId="0" borderId="11" xfId="0" applyFont="1" applyBorder="1"/>
    <xf numFmtId="0" fontId="29" fillId="34" borderId="10" xfId="23752" applyFont="1" applyFill="1" applyBorder="1" applyAlignment="1">
      <alignment horizontal="center" vertical="center" wrapText="1"/>
    </xf>
    <xf numFmtId="0" fontId="29" fillId="34" borderId="37" xfId="23752" applyFont="1" applyFill="1" applyBorder="1" applyAlignment="1">
      <alignment horizontal="center" vertical="center" wrapText="1"/>
    </xf>
    <xf numFmtId="0" fontId="29" fillId="34" borderId="38" xfId="23752" applyFont="1" applyFill="1" applyBorder="1" applyAlignment="1">
      <alignment horizontal="center" vertical="center" wrapText="1"/>
    </xf>
    <xf numFmtId="0" fontId="29" fillId="34" borderId="0" xfId="23752" applyFont="1" applyFill="1" applyBorder="1" applyAlignment="1">
      <alignment horizontal="center" vertical="center" wrapText="1"/>
    </xf>
    <xf numFmtId="0" fontId="29" fillId="34" borderId="39" xfId="23752" applyFont="1" applyFill="1" applyBorder="1" applyAlignment="1">
      <alignment horizontal="center" vertical="center" wrapText="1"/>
    </xf>
    <xf numFmtId="0" fontId="29" fillId="34" borderId="11" xfId="23752" applyFont="1" applyFill="1" applyBorder="1" applyAlignment="1">
      <alignment horizontal="center" vertical="center" wrapText="1"/>
    </xf>
    <xf numFmtId="0" fontId="29" fillId="34" borderId="40" xfId="23752" applyFont="1" applyFill="1" applyBorder="1" applyAlignment="1">
      <alignment horizontal="center" vertical="center" wrapText="1"/>
    </xf>
    <xf numFmtId="0" fontId="23" fillId="35" borderId="10" xfId="23752" applyFont="1" applyFill="1" applyBorder="1" applyAlignment="1">
      <alignment horizontal="center"/>
    </xf>
    <xf numFmtId="0" fontId="23" fillId="35" borderId="10" xfId="23752" applyFont="1" applyFill="1" applyBorder="1" applyAlignment="1">
      <alignment horizontal="right" vertical="center"/>
    </xf>
    <xf numFmtId="0" fontId="23" fillId="36" borderId="0" xfId="23752" applyFont="1" applyFill="1" applyBorder="1" applyAlignment="1">
      <alignment horizontal="left"/>
    </xf>
    <xf numFmtId="0" fontId="23" fillId="36" borderId="0" xfId="308" applyFont="1" applyFill="1" applyBorder="1" applyAlignment="1">
      <alignment horizontal="right"/>
    </xf>
    <xf numFmtId="0" fontId="23" fillId="35" borderId="0" xfId="23752" applyFont="1" applyFill="1" applyBorder="1" applyAlignment="1">
      <alignment horizontal="left" vertical="top"/>
    </xf>
    <xf numFmtId="0" fontId="23" fillId="35" borderId="0" xfId="308" applyFont="1" applyFill="1" applyBorder="1" applyAlignment="1">
      <alignment horizontal="right"/>
    </xf>
    <xf numFmtId="0" fontId="23" fillId="36" borderId="0" xfId="23752" applyFont="1" applyFill="1" applyBorder="1" applyAlignment="1">
      <alignment horizontal="left" vertical="top"/>
    </xf>
    <xf numFmtId="49" fontId="23" fillId="35" borderId="0" xfId="23752" applyNumberFormat="1" applyFont="1" applyFill="1" applyBorder="1" applyAlignment="1">
      <alignment horizontal="right" vertical="top"/>
    </xf>
    <xf numFmtId="0" fontId="23" fillId="35" borderId="0" xfId="23752" applyFont="1" applyFill="1" applyBorder="1" applyAlignment="1">
      <alignment horizontal="center" vertical="center"/>
    </xf>
    <xf numFmtId="0" fontId="23" fillId="36" borderId="0" xfId="23752" applyFont="1" applyFill="1" applyBorder="1" applyAlignment="1">
      <alignment horizontal="left" vertical="top" wrapText="1"/>
    </xf>
    <xf numFmtId="0" fontId="23" fillId="36" borderId="11" xfId="23752" applyFont="1" applyFill="1" applyBorder="1" applyAlignment="1">
      <alignment horizontal="left" vertical="top"/>
    </xf>
    <xf numFmtId="0" fontId="23" fillId="36" borderId="11" xfId="308" applyFont="1" applyFill="1" applyBorder="1" applyAlignment="1">
      <alignment horizontal="right"/>
    </xf>
    <xf numFmtId="0" fontId="23" fillId="35" borderId="13" xfId="23752" applyFont="1" applyFill="1" applyBorder="1" applyAlignment="1">
      <alignment horizontal="left"/>
    </xf>
    <xf numFmtId="0" fontId="23" fillId="35" borderId="13" xfId="308" applyFont="1" applyFill="1" applyBorder="1" applyAlignment="1">
      <alignment horizontal="right"/>
    </xf>
    <xf numFmtId="0" fontId="23" fillId="36" borderId="13" xfId="23752" applyFont="1" applyFill="1" applyBorder="1" applyAlignment="1">
      <alignment horizontal="left"/>
    </xf>
    <xf numFmtId="0" fontId="23" fillId="36" borderId="13" xfId="308" applyFont="1" applyFill="1" applyBorder="1" applyAlignment="1">
      <alignment horizontal="right"/>
    </xf>
    <xf numFmtId="0" fontId="23" fillId="35" borderId="10" xfId="23752" applyFont="1" applyFill="1" applyBorder="1" applyAlignment="1">
      <alignment horizontal="center" vertical="center" wrapText="1"/>
    </xf>
    <xf numFmtId="49" fontId="23" fillId="35" borderId="0" xfId="23752" applyNumberFormat="1" applyFont="1" applyFill="1" applyBorder="1" applyAlignment="1">
      <alignment horizontal="left" vertical="top"/>
    </xf>
    <xf numFmtId="49" fontId="23" fillId="35" borderId="10" xfId="23752" applyNumberFormat="1" applyFont="1" applyFill="1" applyBorder="1" applyAlignment="1"/>
    <xf numFmtId="0" fontId="23" fillId="35" borderId="10" xfId="308" applyFont="1" applyFill="1" applyBorder="1" applyAlignment="1">
      <alignment horizontal="right"/>
    </xf>
    <xf numFmtId="0" fontId="23" fillId="35" borderId="0" xfId="23752" applyFont="1" applyFill="1" applyBorder="1" applyAlignment="1">
      <alignment horizontal="center" vertical="center" wrapText="1"/>
    </xf>
    <xf numFmtId="49" fontId="23" fillId="36" borderId="0" xfId="23752" applyNumberFormat="1" applyFont="1" applyFill="1" applyBorder="1" applyAlignment="1">
      <alignment horizontal="left" vertical="top"/>
    </xf>
    <xf numFmtId="49" fontId="23" fillId="36" borderId="0" xfId="23752" applyNumberFormat="1" applyFont="1" applyFill="1" applyBorder="1" applyAlignment="1"/>
    <xf numFmtId="49" fontId="23" fillId="35" borderId="0" xfId="23752" applyNumberFormat="1" applyFont="1" applyFill="1" applyBorder="1" applyAlignment="1"/>
    <xf numFmtId="0" fontId="23" fillId="35" borderId="11" xfId="23752" applyFont="1" applyFill="1" applyBorder="1" applyAlignment="1">
      <alignment horizontal="center" vertical="center" wrapText="1"/>
    </xf>
    <xf numFmtId="49" fontId="23" fillId="36" borderId="11" xfId="23752" applyNumberFormat="1" applyFont="1" applyFill="1" applyBorder="1" applyAlignment="1">
      <alignment horizontal="left" vertical="top"/>
    </xf>
    <xf numFmtId="49" fontId="23" fillId="36" borderId="11" xfId="23752" applyNumberFormat="1" applyFont="1" applyFill="1" applyBorder="1" applyAlignment="1"/>
    <xf numFmtId="49" fontId="23" fillId="35" borderId="0" xfId="23752" applyNumberFormat="1" applyFont="1" applyFill="1" applyBorder="1" applyAlignment="1">
      <alignment horizontal="left" vertical="top"/>
    </xf>
    <xf numFmtId="49" fontId="23" fillId="36" borderId="0" xfId="23752" applyNumberFormat="1" applyFont="1" applyFill="1" applyBorder="1" applyAlignment="1">
      <alignment horizontal="left" vertical="top"/>
    </xf>
    <xf numFmtId="0" fontId="23" fillId="35" borderId="10" xfId="23752" applyFont="1" applyFill="1" applyBorder="1" applyAlignment="1">
      <alignment horizontal="center" vertical="top" wrapText="1"/>
    </xf>
    <xf numFmtId="49" fontId="23" fillId="35" borderId="10" xfId="23752" applyNumberFormat="1" applyFont="1" applyFill="1" applyBorder="1" applyAlignment="1">
      <alignment vertical="top"/>
    </xf>
    <xf numFmtId="0" fontId="23" fillId="35" borderId="11" xfId="23752" applyFont="1" applyFill="1" applyBorder="1" applyAlignment="1">
      <alignment horizontal="center" vertical="top" wrapText="1"/>
    </xf>
    <xf numFmtId="49" fontId="23" fillId="36" borderId="11" xfId="23752" applyNumberFormat="1" applyFont="1" applyFill="1" applyBorder="1" applyAlignment="1">
      <alignment vertical="top"/>
    </xf>
    <xf numFmtId="0" fontId="23" fillId="0" borderId="0" xfId="0" applyFont="1" applyFill="1" applyBorder="1" applyAlignment="1">
      <alignment horizontal="center" wrapText="1"/>
    </xf>
  </cellXfs>
  <cellStyles count="23753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omma 8" xfId="23736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2 2" xfId="23740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2 2" xfId="23739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2 2" xfId="23738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2 2" xfId="2374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2 2" xfId="23742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2 2" xfId="23746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2 2" xfId="23745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2 2" xfId="23744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2 2" xfId="23737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2 2" xfId="2374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2 2" xfId="23741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23748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0" xfId="41"/>
    <cellStyle name="Normal 41" xfId="21338"/>
    <cellStyle name="Normal 42" xfId="21339"/>
    <cellStyle name="Normal 43" xfId="23751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28 2" xfId="23749"/>
    <cellStyle name="Normal 9 29" xfId="23750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rmal_TANYLI~1 2" xfId="23752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CC66"/>
      <color rgb="FFEBF6F9"/>
      <color rgb="FF669900"/>
      <color rgb="FF99CC00"/>
      <color rgb="FFCCCC00"/>
      <color rgb="FF8080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workbookViewId="0">
      <selection activeCell="D11" sqref="D11"/>
    </sheetView>
  </sheetViews>
  <sheetFormatPr defaultRowHeight="15"/>
  <cols>
    <col min="1" max="1" width="9.28515625" customWidth="1"/>
    <col min="2" max="2" width="24.7109375" customWidth="1"/>
    <col min="3" max="3" width="10.28515625" customWidth="1"/>
  </cols>
  <sheetData>
    <row r="3" spans="1:8">
      <c r="A3" s="87"/>
      <c r="B3" s="87"/>
      <c r="C3" s="87"/>
      <c r="D3" s="88">
        <v>2010</v>
      </c>
      <c r="E3" s="88">
        <v>2011</v>
      </c>
      <c r="F3" s="88">
        <v>2012</v>
      </c>
      <c r="G3" s="89">
        <v>2013</v>
      </c>
      <c r="H3" s="89">
        <v>2014</v>
      </c>
    </row>
    <row r="4" spans="1:8">
      <c r="A4" s="90"/>
      <c r="B4" s="90"/>
      <c r="C4" s="90"/>
      <c r="D4" s="91"/>
      <c r="E4" s="91"/>
      <c r="F4" s="91"/>
      <c r="G4" s="89"/>
      <c r="H4" s="89"/>
    </row>
    <row r="5" spans="1:8">
      <c r="A5" s="92"/>
      <c r="B5" s="92"/>
      <c r="C5" s="92"/>
      <c r="D5" s="93"/>
      <c r="E5" s="93"/>
      <c r="F5" s="93"/>
      <c r="G5" s="89"/>
      <c r="H5" s="89"/>
    </row>
    <row r="6" spans="1:8">
      <c r="A6" s="94" t="s">
        <v>64</v>
      </c>
      <c r="B6" s="94"/>
      <c r="C6" s="94"/>
      <c r="D6" s="95">
        <f>+D7+D8+D9+D10+D11+D13+D17+D18+D19+D20+D21+D22+D23</f>
        <v>521</v>
      </c>
      <c r="E6" s="95">
        <f>+E7+E8+E9+E10+E11+E13+E17+E18+E19+E20+E21+E22+E23+E12</f>
        <v>546</v>
      </c>
      <c r="F6" s="95">
        <f>+F7+F8+F9+F10+F11+F13+F17+F18+F19+F20+F21+F22+F23+F12</f>
        <v>582</v>
      </c>
      <c r="G6" s="95">
        <f>+G7+G8+G9+G10+G11+G13+G17+G18+G19+G20+G21+G22+G23+G12</f>
        <v>559</v>
      </c>
      <c r="H6" s="95">
        <f>+H7+H8+H9+H10+H11+H13+H17+H18+H19+H20+H21+H22+H23+H12</f>
        <v>527</v>
      </c>
    </row>
    <row r="7" spans="1:8">
      <c r="A7" s="96" t="s">
        <v>65</v>
      </c>
      <c r="B7" s="96"/>
      <c r="C7" s="96"/>
      <c r="D7" s="97">
        <v>15</v>
      </c>
      <c r="E7" s="97">
        <v>9</v>
      </c>
      <c r="F7" s="97">
        <v>19</v>
      </c>
      <c r="G7" s="97">
        <v>10</v>
      </c>
      <c r="H7" s="97">
        <v>14</v>
      </c>
    </row>
    <row r="8" spans="1:8">
      <c r="A8" s="98" t="s">
        <v>66</v>
      </c>
      <c r="B8" s="98"/>
      <c r="C8" s="98"/>
      <c r="D8" s="99">
        <v>3</v>
      </c>
      <c r="E8" s="99">
        <v>4</v>
      </c>
      <c r="F8" s="99">
        <v>10</v>
      </c>
      <c r="G8" s="99">
        <v>5</v>
      </c>
      <c r="H8" s="99">
        <v>2</v>
      </c>
    </row>
    <row r="9" spans="1:8">
      <c r="A9" s="100" t="s">
        <v>67</v>
      </c>
      <c r="B9" s="100"/>
      <c r="C9" s="100"/>
      <c r="D9" s="97">
        <v>29</v>
      </c>
      <c r="E9" s="97">
        <v>25</v>
      </c>
      <c r="F9" s="97">
        <v>20</v>
      </c>
      <c r="G9" s="97">
        <v>17</v>
      </c>
      <c r="H9" s="97">
        <v>25</v>
      </c>
    </row>
    <row r="10" spans="1:8">
      <c r="A10" s="98" t="s">
        <v>68</v>
      </c>
      <c r="B10" s="98"/>
      <c r="C10" s="98"/>
      <c r="D10" s="99">
        <v>8</v>
      </c>
      <c r="E10" s="99">
        <v>13</v>
      </c>
      <c r="F10" s="99">
        <v>13</v>
      </c>
      <c r="G10" s="99">
        <v>10</v>
      </c>
      <c r="H10" s="99">
        <v>11</v>
      </c>
    </row>
    <row r="11" spans="1:8">
      <c r="A11" s="100" t="s">
        <v>69</v>
      </c>
      <c r="B11" s="100"/>
      <c r="C11" s="100"/>
      <c r="D11" s="97">
        <v>200</v>
      </c>
      <c r="E11" s="97">
        <v>207</v>
      </c>
      <c r="F11" s="97">
        <v>220</v>
      </c>
      <c r="G11" s="97">
        <v>187</v>
      </c>
      <c r="H11" s="97">
        <v>191</v>
      </c>
    </row>
    <row r="12" spans="1:8">
      <c r="A12" s="98" t="s">
        <v>70</v>
      </c>
      <c r="B12" s="98"/>
      <c r="C12" s="98"/>
      <c r="D12" s="101" t="s">
        <v>71</v>
      </c>
      <c r="E12" s="99">
        <v>2</v>
      </c>
      <c r="F12" s="99">
        <v>6</v>
      </c>
      <c r="G12" s="99">
        <v>2</v>
      </c>
      <c r="H12" s="99">
        <v>1</v>
      </c>
    </row>
    <row r="13" spans="1:8">
      <c r="A13" s="100" t="s">
        <v>6</v>
      </c>
      <c r="B13" s="100"/>
      <c r="C13" s="100"/>
      <c r="D13" s="97">
        <f>+D14+D15+D16</f>
        <v>102</v>
      </c>
      <c r="E13" s="97">
        <v>126</v>
      </c>
      <c r="F13" s="97">
        <f>+F14+F15+F16</f>
        <v>141</v>
      </c>
      <c r="G13" s="97">
        <f>+G14+G15+G16</f>
        <v>135</v>
      </c>
      <c r="H13" s="97">
        <f>+H14+H15+H16</f>
        <v>124</v>
      </c>
    </row>
    <row r="14" spans="1:8">
      <c r="A14" s="102" t="s">
        <v>72</v>
      </c>
      <c r="B14" s="98" t="s">
        <v>73</v>
      </c>
      <c r="C14" s="98"/>
      <c r="D14" s="99">
        <v>68</v>
      </c>
      <c r="E14" s="99">
        <v>87</v>
      </c>
      <c r="F14" s="99">
        <v>95</v>
      </c>
      <c r="G14" s="99">
        <v>99</v>
      </c>
      <c r="H14" s="99">
        <v>92</v>
      </c>
    </row>
    <row r="15" spans="1:8">
      <c r="A15" s="102"/>
      <c r="B15" s="100" t="s">
        <v>74</v>
      </c>
      <c r="C15" s="100"/>
      <c r="D15" s="97">
        <v>24</v>
      </c>
      <c r="E15" s="97">
        <v>26</v>
      </c>
      <c r="F15" s="97">
        <v>36</v>
      </c>
      <c r="G15" s="97">
        <v>30</v>
      </c>
      <c r="H15" s="97">
        <v>29</v>
      </c>
    </row>
    <row r="16" spans="1:8">
      <c r="A16" s="102"/>
      <c r="B16" s="98" t="s">
        <v>75</v>
      </c>
      <c r="C16" s="98"/>
      <c r="D16" s="99">
        <v>10</v>
      </c>
      <c r="E16" s="99">
        <v>13</v>
      </c>
      <c r="F16" s="99">
        <v>10</v>
      </c>
      <c r="G16" s="99">
        <v>6</v>
      </c>
      <c r="H16" s="99">
        <v>3</v>
      </c>
    </row>
    <row r="17" spans="1:8">
      <c r="A17" s="100" t="s">
        <v>76</v>
      </c>
      <c r="B17" s="100"/>
      <c r="C17" s="100"/>
      <c r="D17" s="97">
        <v>5</v>
      </c>
      <c r="E17" s="97">
        <v>8</v>
      </c>
      <c r="F17" s="97">
        <v>7</v>
      </c>
      <c r="G17" s="97">
        <v>9</v>
      </c>
      <c r="H17" s="97">
        <v>6</v>
      </c>
    </row>
    <row r="18" spans="1:8">
      <c r="A18" s="98" t="s">
        <v>77</v>
      </c>
      <c r="B18" s="98"/>
      <c r="C18" s="98"/>
      <c r="D18" s="99">
        <v>11</v>
      </c>
      <c r="E18" s="99">
        <v>7</v>
      </c>
      <c r="F18" s="99">
        <v>9</v>
      </c>
      <c r="G18" s="99">
        <v>11</v>
      </c>
      <c r="H18" s="99">
        <v>12</v>
      </c>
    </row>
    <row r="19" spans="1:8">
      <c r="A19" s="103" t="s">
        <v>78</v>
      </c>
      <c r="B19" s="103"/>
      <c r="C19" s="103"/>
      <c r="D19" s="97">
        <v>24</v>
      </c>
      <c r="E19" s="97">
        <v>70</v>
      </c>
      <c r="F19" s="97">
        <v>47</v>
      </c>
      <c r="G19" s="97">
        <v>77</v>
      </c>
      <c r="H19" s="97">
        <v>72</v>
      </c>
    </row>
    <row r="20" spans="1:8">
      <c r="A20" s="98" t="s">
        <v>79</v>
      </c>
      <c r="B20" s="98"/>
      <c r="C20" s="98"/>
      <c r="D20" s="99">
        <v>2</v>
      </c>
      <c r="E20" s="99">
        <v>5</v>
      </c>
      <c r="F20" s="99">
        <v>5</v>
      </c>
      <c r="G20" s="99">
        <v>1</v>
      </c>
      <c r="H20" s="99">
        <v>3</v>
      </c>
    </row>
    <row r="21" spans="1:8">
      <c r="A21" s="100" t="s">
        <v>25</v>
      </c>
      <c r="B21" s="100"/>
      <c r="C21" s="100"/>
      <c r="D21" s="97">
        <v>1</v>
      </c>
      <c r="E21" s="97">
        <v>0</v>
      </c>
      <c r="F21" s="97">
        <v>4</v>
      </c>
      <c r="G21" s="97"/>
      <c r="H21" s="97"/>
    </row>
    <row r="22" spans="1:8">
      <c r="A22" s="98" t="s">
        <v>80</v>
      </c>
      <c r="B22" s="98"/>
      <c r="C22" s="98"/>
      <c r="D22" s="99">
        <v>40</v>
      </c>
      <c r="E22" s="99">
        <v>29</v>
      </c>
      <c r="F22" s="99">
        <v>20</v>
      </c>
      <c r="G22" s="99">
        <v>44</v>
      </c>
      <c r="H22" s="99">
        <v>13</v>
      </c>
    </row>
    <row r="23" spans="1:8">
      <c r="A23" s="104" t="s">
        <v>26</v>
      </c>
      <c r="B23" s="104"/>
      <c r="C23" s="104"/>
      <c r="D23" s="105">
        <v>81</v>
      </c>
      <c r="E23" s="97">
        <v>41</v>
      </c>
      <c r="F23" s="97">
        <v>61</v>
      </c>
      <c r="G23" s="97">
        <v>51</v>
      </c>
      <c r="H23" s="97">
        <v>53</v>
      </c>
    </row>
    <row r="24" spans="1:8">
      <c r="A24" s="106" t="s">
        <v>81</v>
      </c>
      <c r="B24" s="106"/>
      <c r="C24" s="106"/>
      <c r="D24" s="107">
        <v>7</v>
      </c>
      <c r="E24" s="107">
        <v>9</v>
      </c>
      <c r="F24" s="107">
        <v>12</v>
      </c>
      <c r="G24" s="107">
        <v>8</v>
      </c>
      <c r="H24" s="107">
        <v>12</v>
      </c>
    </row>
    <row r="25" spans="1:8">
      <c r="A25" s="108" t="s">
        <v>82</v>
      </c>
      <c r="B25" s="108"/>
      <c r="C25" s="108"/>
      <c r="D25" s="109">
        <v>45</v>
      </c>
      <c r="E25" s="109">
        <v>31</v>
      </c>
      <c r="F25" s="109">
        <v>44</v>
      </c>
      <c r="G25" s="109">
        <v>39</v>
      </c>
      <c r="H25" s="109">
        <v>44</v>
      </c>
    </row>
    <row r="26" spans="1:8">
      <c r="A26" s="110" t="s">
        <v>27</v>
      </c>
      <c r="B26" s="111" t="s">
        <v>83</v>
      </c>
      <c r="C26" s="112" t="s">
        <v>84</v>
      </c>
      <c r="D26" s="113">
        <v>202</v>
      </c>
      <c r="E26" s="99">
        <v>215</v>
      </c>
      <c r="F26" s="99">
        <v>246</v>
      </c>
      <c r="G26" s="99">
        <v>226</v>
      </c>
      <c r="H26" s="99">
        <v>236</v>
      </c>
    </row>
    <row r="27" spans="1:8">
      <c r="A27" s="114"/>
      <c r="B27" s="115" t="s">
        <v>85</v>
      </c>
      <c r="C27" s="116" t="s">
        <v>84</v>
      </c>
      <c r="D27" s="97">
        <v>70</v>
      </c>
      <c r="E27" s="97">
        <v>88</v>
      </c>
      <c r="F27" s="97">
        <v>89</v>
      </c>
      <c r="G27" s="97">
        <v>77</v>
      </c>
      <c r="H27" s="97">
        <v>87</v>
      </c>
    </row>
    <row r="28" spans="1:8">
      <c r="A28" s="114"/>
      <c r="B28" s="111" t="s">
        <v>86</v>
      </c>
      <c r="C28" s="117" t="s">
        <v>84</v>
      </c>
      <c r="D28" s="99">
        <v>152</v>
      </c>
      <c r="E28" s="99">
        <v>157</v>
      </c>
      <c r="F28" s="99">
        <v>187</v>
      </c>
      <c r="G28" s="99">
        <v>163</v>
      </c>
      <c r="H28" s="99">
        <v>149</v>
      </c>
    </row>
    <row r="29" spans="1:8">
      <c r="A29" s="114"/>
      <c r="B29" s="115" t="s">
        <v>87</v>
      </c>
      <c r="C29" s="116" t="s">
        <v>84</v>
      </c>
      <c r="D29" s="97">
        <v>51</v>
      </c>
      <c r="E29" s="97">
        <v>58</v>
      </c>
      <c r="F29" s="97">
        <v>64</v>
      </c>
      <c r="G29" s="97">
        <v>53</v>
      </c>
      <c r="H29" s="97">
        <v>51</v>
      </c>
    </row>
    <row r="30" spans="1:8">
      <c r="A30" s="114"/>
      <c r="B30" s="111" t="s">
        <v>88</v>
      </c>
      <c r="C30" s="117" t="s">
        <v>84</v>
      </c>
      <c r="D30" s="99">
        <v>10</v>
      </c>
      <c r="E30" s="99">
        <v>15</v>
      </c>
      <c r="F30" s="99">
        <v>25</v>
      </c>
      <c r="G30" s="99">
        <v>22</v>
      </c>
      <c r="H30" s="99">
        <v>20</v>
      </c>
    </row>
    <row r="31" spans="1:8">
      <c r="A31" s="118"/>
      <c r="B31" s="119" t="s">
        <v>89</v>
      </c>
      <c r="C31" s="120" t="s">
        <v>84</v>
      </c>
      <c r="D31" s="105">
        <v>74</v>
      </c>
      <c r="E31" s="105">
        <v>62</v>
      </c>
      <c r="F31" s="105">
        <v>73</v>
      </c>
      <c r="G31" s="105">
        <v>64</v>
      </c>
      <c r="H31" s="105">
        <v>70</v>
      </c>
    </row>
    <row r="32" spans="1:8">
      <c r="A32" s="114" t="s">
        <v>32</v>
      </c>
      <c r="B32" s="121" t="s">
        <v>33</v>
      </c>
      <c r="C32" s="121"/>
      <c r="D32" s="113">
        <v>76</v>
      </c>
      <c r="E32" s="99">
        <v>72</v>
      </c>
      <c r="F32" s="99">
        <v>65</v>
      </c>
      <c r="G32" s="99">
        <v>81</v>
      </c>
      <c r="H32" s="99">
        <v>72</v>
      </c>
    </row>
    <row r="33" spans="1:8">
      <c r="A33" s="114"/>
      <c r="B33" s="122" t="s">
        <v>90</v>
      </c>
      <c r="C33" s="122"/>
      <c r="D33" s="97">
        <v>184</v>
      </c>
      <c r="E33" s="97">
        <v>167</v>
      </c>
      <c r="F33" s="97">
        <v>173</v>
      </c>
      <c r="G33" s="97">
        <v>170</v>
      </c>
      <c r="H33" s="97">
        <v>120</v>
      </c>
    </row>
    <row r="34" spans="1:8">
      <c r="A34" s="114"/>
      <c r="B34" s="121" t="s">
        <v>35</v>
      </c>
      <c r="C34" s="121"/>
      <c r="D34" s="99">
        <v>108</v>
      </c>
      <c r="E34" s="99">
        <v>83</v>
      </c>
      <c r="F34" s="99">
        <v>100</v>
      </c>
      <c r="G34" s="99">
        <v>87</v>
      </c>
      <c r="H34" s="99">
        <v>88</v>
      </c>
    </row>
    <row r="35" spans="1:8">
      <c r="A35" s="114"/>
      <c r="B35" s="122" t="s">
        <v>36</v>
      </c>
      <c r="C35" s="122"/>
      <c r="D35" s="105">
        <v>153</v>
      </c>
      <c r="E35" s="105">
        <v>224</v>
      </c>
      <c r="F35" s="105">
        <v>244</v>
      </c>
      <c r="G35" s="105">
        <v>221</v>
      </c>
      <c r="H35" s="105">
        <v>247</v>
      </c>
    </row>
    <row r="36" spans="1:8">
      <c r="A36" s="123" t="s">
        <v>37</v>
      </c>
      <c r="B36" s="124" t="s">
        <v>91</v>
      </c>
      <c r="C36" s="112" t="s">
        <v>84</v>
      </c>
      <c r="D36" s="99">
        <v>23</v>
      </c>
      <c r="E36" s="99">
        <v>16</v>
      </c>
      <c r="F36" s="99">
        <v>31</v>
      </c>
      <c r="G36" s="99">
        <v>29</v>
      </c>
      <c r="H36" s="99">
        <v>43</v>
      </c>
    </row>
    <row r="37" spans="1:8">
      <c r="A37" s="125"/>
      <c r="B37" s="126" t="s">
        <v>92</v>
      </c>
      <c r="C37" s="120" t="s">
        <v>84</v>
      </c>
      <c r="D37" s="105">
        <v>270</v>
      </c>
      <c r="E37" s="105">
        <v>291</v>
      </c>
      <c r="F37" s="105">
        <v>267</v>
      </c>
      <c r="G37" s="105">
        <v>240</v>
      </c>
      <c r="H37" s="105">
        <v>270</v>
      </c>
    </row>
  </sheetData>
  <mergeCells count="34">
    <mergeCell ref="A36:A37"/>
    <mergeCell ref="A23:C23"/>
    <mergeCell ref="A24:C24"/>
    <mergeCell ref="A25:C25"/>
    <mergeCell ref="A26:A31"/>
    <mergeCell ref="A32:A35"/>
    <mergeCell ref="B32:C32"/>
    <mergeCell ref="B33:C33"/>
    <mergeCell ref="B34:C34"/>
    <mergeCell ref="B35:C35"/>
    <mergeCell ref="A17:C17"/>
    <mergeCell ref="A18:C18"/>
    <mergeCell ref="A19:C19"/>
    <mergeCell ref="A20:C20"/>
    <mergeCell ref="A21:C21"/>
    <mergeCell ref="A22:C22"/>
    <mergeCell ref="A12:C12"/>
    <mergeCell ref="A13:C13"/>
    <mergeCell ref="A14:A16"/>
    <mergeCell ref="B14:C14"/>
    <mergeCell ref="B15:C15"/>
    <mergeCell ref="B16:C16"/>
    <mergeCell ref="A6:C6"/>
    <mergeCell ref="A7:C7"/>
    <mergeCell ref="A8:C8"/>
    <mergeCell ref="A9:C9"/>
    <mergeCell ref="A10:C10"/>
    <mergeCell ref="A11:C11"/>
    <mergeCell ref="A3:C5"/>
    <mergeCell ref="D3:D5"/>
    <mergeCell ref="E3:E5"/>
    <mergeCell ref="F3:F5"/>
    <mergeCell ref="G3:G5"/>
    <mergeCell ref="H3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8"/>
  <sheetViews>
    <sheetView view="pageBreakPreview" zoomScale="96" zoomScaleNormal="100" zoomScaleSheetLayoutView="96" workbookViewId="0">
      <selection activeCell="A25" sqref="A25:C25"/>
    </sheetView>
  </sheetViews>
  <sheetFormatPr defaultColWidth="9.140625" defaultRowHeight="14.25"/>
  <cols>
    <col min="1" max="2" width="9.140625" style="1"/>
    <col min="3" max="3" width="30" style="1" customWidth="1"/>
    <col min="4" max="8" width="6.140625" style="1" customWidth="1"/>
    <col min="9" max="9" width="6.7109375" style="1" customWidth="1"/>
    <col min="10" max="16384" width="9.140625" style="1"/>
  </cols>
  <sheetData>
    <row r="1" spans="1:9" ht="15.75" customHeight="1">
      <c r="A1" s="4"/>
      <c r="B1" s="4"/>
      <c r="C1" s="4"/>
      <c r="D1" s="18"/>
      <c r="E1" s="18"/>
      <c r="F1" s="18"/>
      <c r="G1" s="4"/>
      <c r="H1" s="18"/>
    </row>
    <row r="2" spans="1:9">
      <c r="A2" s="6" t="s">
        <v>46</v>
      </c>
      <c r="B2" s="2"/>
      <c r="C2" s="2"/>
      <c r="D2" s="6"/>
      <c r="E2" s="6"/>
      <c r="F2" s="6"/>
      <c r="G2" s="2"/>
      <c r="H2" s="6"/>
    </row>
    <row r="3" spans="1:9" ht="7.5" customHeight="1">
      <c r="A3" s="6"/>
      <c r="B3" s="6"/>
      <c r="C3" s="6"/>
      <c r="D3" s="6"/>
      <c r="E3" s="6"/>
      <c r="F3" s="6"/>
      <c r="G3" s="6"/>
      <c r="H3" s="6"/>
    </row>
    <row r="4" spans="1:9" ht="24.75" customHeight="1">
      <c r="A4" s="73" t="s">
        <v>0</v>
      </c>
      <c r="B4" s="73"/>
      <c r="C4" s="74"/>
      <c r="D4" s="79">
        <v>2015</v>
      </c>
      <c r="E4" s="79">
        <v>2016</v>
      </c>
      <c r="F4" s="79">
        <v>2017</v>
      </c>
      <c r="G4" s="79">
        <v>2018</v>
      </c>
      <c r="H4" s="79">
        <v>2019</v>
      </c>
      <c r="I4" s="79">
        <v>2020</v>
      </c>
    </row>
    <row r="5" spans="1:9" ht="6.75" customHeight="1">
      <c r="A5" s="75"/>
      <c r="B5" s="75"/>
      <c r="C5" s="76"/>
      <c r="D5" s="81"/>
      <c r="E5" s="80"/>
      <c r="F5" s="81"/>
      <c r="G5" s="80"/>
      <c r="H5" s="81"/>
      <c r="I5" s="81"/>
    </row>
    <row r="6" spans="1:9" ht="17.25" customHeight="1">
      <c r="A6" s="77"/>
      <c r="B6" s="77"/>
      <c r="C6" s="78"/>
      <c r="D6" s="37" t="s">
        <v>1</v>
      </c>
      <c r="E6" s="38"/>
      <c r="F6" s="38"/>
      <c r="G6" s="38"/>
      <c r="H6" s="38"/>
    </row>
    <row r="7" spans="1:9" ht="15">
      <c r="A7" s="70" t="s">
        <v>2</v>
      </c>
      <c r="B7" s="71"/>
      <c r="C7" s="72"/>
      <c r="D7" s="23">
        <f t="shared" ref="D7:E7" si="0">+D8+D9+D10+D11+D22+D23+D24+D25+D26+D27+D28+D29+D30+D34</f>
        <v>561</v>
      </c>
      <c r="E7" s="23">
        <f t="shared" si="0"/>
        <v>665</v>
      </c>
      <c r="F7" s="23">
        <f>+F8+F9+F10+F11+F22+F23+F24+F25+F26+F27+F28+F29+F30+F34</f>
        <v>654</v>
      </c>
      <c r="G7" s="9">
        <f>+G8+G9+G10+G11+G22+G23+G24+G25+G26+G27+G28+G29+G30+G34</f>
        <v>517</v>
      </c>
      <c r="H7" s="9">
        <f>+H8+H9+H10+H11+H22+H23+H24+H25+H26+H27+H28+H29+H30+H34+H31+H32+H33</f>
        <v>550</v>
      </c>
      <c r="I7" s="9">
        <f>+I8+I9+I10+I11+I22+I23+I24+I25+I26+I27+I28+I29+I30+I34+I31+I32+I33</f>
        <v>318</v>
      </c>
    </row>
    <row r="8" spans="1:9">
      <c r="A8" s="63" t="s">
        <v>3</v>
      </c>
      <c r="B8" s="54"/>
      <c r="C8" s="55"/>
      <c r="D8" s="27">
        <v>10</v>
      </c>
      <c r="E8" s="36">
        <v>9</v>
      </c>
      <c r="F8" s="24">
        <v>18</v>
      </c>
      <c r="G8" s="10">
        <v>8</v>
      </c>
      <c r="H8" s="32">
        <v>10</v>
      </c>
      <c r="I8" s="1">
        <v>5</v>
      </c>
    </row>
    <row r="9" spans="1:9" ht="27.75" customHeight="1">
      <c r="A9" s="64" t="s">
        <v>4</v>
      </c>
      <c r="B9" s="65"/>
      <c r="C9" s="66"/>
      <c r="D9" s="28">
        <v>8</v>
      </c>
      <c r="E9" s="21">
        <v>7</v>
      </c>
      <c r="F9" s="24">
        <v>17</v>
      </c>
      <c r="G9" s="10">
        <v>19</v>
      </c>
      <c r="H9" s="32">
        <v>27</v>
      </c>
      <c r="I9" s="1">
        <v>12</v>
      </c>
    </row>
    <row r="10" spans="1:9" ht="27" customHeight="1">
      <c r="A10" s="49" t="s">
        <v>5</v>
      </c>
      <c r="B10" s="50"/>
      <c r="C10" s="51"/>
      <c r="D10" s="33">
        <v>206</v>
      </c>
      <c r="E10" s="34">
        <v>223</v>
      </c>
      <c r="F10" s="24">
        <v>171</v>
      </c>
      <c r="G10" s="10">
        <v>143</v>
      </c>
      <c r="H10" s="32">
        <v>169</v>
      </c>
      <c r="I10" s="1">
        <v>96</v>
      </c>
    </row>
    <row r="11" spans="1:9">
      <c r="A11" s="63" t="s">
        <v>6</v>
      </c>
      <c r="B11" s="54"/>
      <c r="C11" s="55"/>
      <c r="D11" s="24">
        <f t="shared" ref="D11:E11" si="1">SUM(D12:D21)</f>
        <v>190</v>
      </c>
      <c r="E11" s="24">
        <f t="shared" si="1"/>
        <v>233</v>
      </c>
      <c r="F11" s="24">
        <f>SUM(F12:F21)</f>
        <v>281</v>
      </c>
      <c r="G11" s="10">
        <f>SUM(G12:G21)</f>
        <v>219</v>
      </c>
      <c r="H11" s="32">
        <f>SUM(H12:H21)</f>
        <v>215</v>
      </c>
      <c r="I11" s="1">
        <v>140</v>
      </c>
    </row>
    <row r="12" spans="1:9">
      <c r="A12" s="67" t="s">
        <v>40</v>
      </c>
      <c r="B12" s="54" t="s">
        <v>7</v>
      </c>
      <c r="C12" s="55"/>
      <c r="D12" s="27">
        <f>121+17</f>
        <v>138</v>
      </c>
      <c r="E12" s="20">
        <v>171</v>
      </c>
      <c r="F12" s="24">
        <v>170</v>
      </c>
      <c r="G12" s="11">
        <v>111</v>
      </c>
      <c r="H12" s="3">
        <v>107</v>
      </c>
      <c r="I12" s="1">
        <v>61</v>
      </c>
    </row>
    <row r="13" spans="1:9">
      <c r="A13" s="67"/>
      <c r="B13" s="12" t="s">
        <v>8</v>
      </c>
      <c r="C13" s="13"/>
      <c r="D13" s="27">
        <v>10</v>
      </c>
      <c r="E13" s="20">
        <v>10</v>
      </c>
      <c r="F13" s="24">
        <v>24</v>
      </c>
      <c r="G13" s="11">
        <v>37</v>
      </c>
      <c r="H13" s="3">
        <v>31</v>
      </c>
      <c r="I13" s="1">
        <v>37</v>
      </c>
    </row>
    <row r="14" spans="1:9">
      <c r="A14" s="67"/>
      <c r="B14" s="12" t="s">
        <v>9</v>
      </c>
      <c r="C14" s="13"/>
      <c r="D14" s="27"/>
      <c r="E14" s="20"/>
      <c r="F14" s="24">
        <v>18</v>
      </c>
      <c r="G14" s="10">
        <v>18</v>
      </c>
      <c r="H14" s="32">
        <v>11</v>
      </c>
      <c r="I14" s="1">
        <v>3</v>
      </c>
    </row>
    <row r="15" spans="1:9">
      <c r="A15" s="67"/>
      <c r="B15" s="12" t="s">
        <v>10</v>
      </c>
      <c r="C15" s="13"/>
      <c r="D15" s="27">
        <v>10</v>
      </c>
      <c r="E15" s="20">
        <v>10</v>
      </c>
      <c r="F15" s="24">
        <v>15</v>
      </c>
      <c r="G15" s="10">
        <v>12</v>
      </c>
      <c r="H15" s="32">
        <v>25</v>
      </c>
      <c r="I15" s="1">
        <v>10</v>
      </c>
    </row>
    <row r="16" spans="1:9" ht="30.75" customHeight="1">
      <c r="A16" s="67"/>
      <c r="B16" s="50" t="s">
        <v>11</v>
      </c>
      <c r="C16" s="51"/>
      <c r="D16" s="29"/>
      <c r="E16" s="16"/>
      <c r="F16" s="24">
        <v>1</v>
      </c>
      <c r="G16" s="10">
        <v>1</v>
      </c>
      <c r="H16" s="32">
        <v>0</v>
      </c>
      <c r="I16" s="1">
        <v>0</v>
      </c>
    </row>
    <row r="17" spans="1:9">
      <c r="A17" s="67"/>
      <c r="B17" s="12" t="s">
        <v>12</v>
      </c>
      <c r="C17" s="13"/>
      <c r="D17" s="27"/>
      <c r="E17" s="20"/>
      <c r="F17" s="24">
        <v>10</v>
      </c>
      <c r="G17" s="10">
        <v>2</v>
      </c>
      <c r="H17" s="32">
        <v>7</v>
      </c>
      <c r="I17" s="1">
        <v>2</v>
      </c>
    </row>
    <row r="18" spans="1:9">
      <c r="A18" s="67"/>
      <c r="B18" s="12" t="s">
        <v>13</v>
      </c>
      <c r="C18" s="13"/>
      <c r="D18" s="27">
        <v>4</v>
      </c>
      <c r="E18" s="20">
        <v>6</v>
      </c>
      <c r="F18" s="24">
        <v>5</v>
      </c>
      <c r="G18" s="10">
        <v>7</v>
      </c>
      <c r="H18" s="32">
        <v>6</v>
      </c>
      <c r="I18" s="1">
        <v>7</v>
      </c>
    </row>
    <row r="19" spans="1:9">
      <c r="A19" s="67"/>
      <c r="B19" s="50" t="s">
        <v>14</v>
      </c>
      <c r="C19" s="51"/>
      <c r="D19" s="33">
        <v>2</v>
      </c>
      <c r="E19" s="16"/>
      <c r="F19" s="24"/>
      <c r="G19" s="10">
        <v>1</v>
      </c>
      <c r="H19" s="32">
        <v>0</v>
      </c>
      <c r="I19" s="1">
        <v>1</v>
      </c>
    </row>
    <row r="20" spans="1:9" ht="30.75" customHeight="1">
      <c r="A20" s="67"/>
      <c r="B20" s="50" t="s">
        <v>15</v>
      </c>
      <c r="C20" s="51"/>
      <c r="D20" s="29"/>
      <c r="E20" s="16"/>
      <c r="F20" s="24">
        <v>2</v>
      </c>
      <c r="G20" s="10">
        <v>0</v>
      </c>
      <c r="H20" s="32">
        <v>2</v>
      </c>
      <c r="I20" s="1">
        <v>0</v>
      </c>
    </row>
    <row r="21" spans="1:9">
      <c r="A21" s="67"/>
      <c r="B21" s="12" t="s">
        <v>16</v>
      </c>
      <c r="C21" s="13"/>
      <c r="D21" s="27">
        <v>26</v>
      </c>
      <c r="E21" s="20">
        <v>36</v>
      </c>
      <c r="F21" s="24">
        <v>36</v>
      </c>
      <c r="G21" s="10">
        <v>30</v>
      </c>
      <c r="H21" s="32">
        <v>26</v>
      </c>
      <c r="I21" s="1">
        <v>19</v>
      </c>
    </row>
    <row r="22" spans="1:9" ht="28.5" customHeight="1">
      <c r="A22" s="64" t="s">
        <v>17</v>
      </c>
      <c r="B22" s="65"/>
      <c r="C22" s="66"/>
      <c r="D22" s="28">
        <v>10</v>
      </c>
      <c r="E22" s="21">
        <v>13</v>
      </c>
      <c r="F22" s="24">
        <v>48</v>
      </c>
      <c r="G22" s="10">
        <v>26</v>
      </c>
      <c r="H22" s="32">
        <v>32</v>
      </c>
      <c r="I22" s="1">
        <v>11</v>
      </c>
    </row>
    <row r="23" spans="1:9">
      <c r="A23" s="63" t="s">
        <v>18</v>
      </c>
      <c r="B23" s="54"/>
      <c r="C23" s="55"/>
      <c r="D23" s="27"/>
      <c r="E23" s="20"/>
      <c r="F23" s="24">
        <v>6</v>
      </c>
      <c r="G23" s="10">
        <v>4</v>
      </c>
      <c r="H23" s="32">
        <v>7</v>
      </c>
      <c r="I23" s="1">
        <v>1</v>
      </c>
    </row>
    <row r="24" spans="1:9" ht="29.25" customHeight="1">
      <c r="A24" s="49" t="s">
        <v>19</v>
      </c>
      <c r="B24" s="50"/>
      <c r="C24" s="51"/>
      <c r="D24" s="29"/>
      <c r="E24" s="16"/>
      <c r="F24" s="24">
        <v>25</v>
      </c>
      <c r="G24" s="10">
        <v>10</v>
      </c>
      <c r="H24" s="32">
        <v>6</v>
      </c>
      <c r="I24" s="1">
        <v>0</v>
      </c>
    </row>
    <row r="25" spans="1:9" ht="27" customHeight="1">
      <c r="A25" s="49" t="s">
        <v>20</v>
      </c>
      <c r="B25" s="50"/>
      <c r="C25" s="51"/>
      <c r="D25" s="29"/>
      <c r="E25" s="16"/>
      <c r="F25" s="24">
        <v>2</v>
      </c>
      <c r="G25" s="10">
        <v>4</v>
      </c>
      <c r="H25" s="32">
        <v>1</v>
      </c>
      <c r="I25" s="1">
        <v>1</v>
      </c>
    </row>
    <row r="26" spans="1:9">
      <c r="A26" s="67" t="s">
        <v>21</v>
      </c>
      <c r="B26" s="68"/>
      <c r="C26" s="69"/>
      <c r="D26" s="30"/>
      <c r="E26" s="17"/>
      <c r="F26" s="24">
        <v>8</v>
      </c>
      <c r="G26" s="10">
        <v>14</v>
      </c>
      <c r="H26" s="32">
        <v>5</v>
      </c>
      <c r="I26" s="1">
        <v>5</v>
      </c>
    </row>
    <row r="27" spans="1:9">
      <c r="A27" s="15" t="s">
        <v>22</v>
      </c>
      <c r="B27" s="12"/>
      <c r="C27" s="13"/>
      <c r="D27" s="27"/>
      <c r="E27" s="20"/>
      <c r="F27" s="24">
        <v>10</v>
      </c>
      <c r="G27" s="10">
        <v>5</v>
      </c>
      <c r="H27" s="32">
        <v>18</v>
      </c>
      <c r="I27" s="1">
        <v>16</v>
      </c>
    </row>
    <row r="28" spans="1:9" ht="41.25" customHeight="1">
      <c r="A28" s="49" t="s">
        <v>23</v>
      </c>
      <c r="B28" s="50"/>
      <c r="C28" s="51"/>
      <c r="D28" s="33">
        <v>72</v>
      </c>
      <c r="E28" s="34">
        <v>63</v>
      </c>
      <c r="F28" s="24">
        <v>59</v>
      </c>
      <c r="G28" s="10">
        <v>42</v>
      </c>
      <c r="H28" s="32">
        <v>44</v>
      </c>
      <c r="I28" s="1">
        <v>26</v>
      </c>
    </row>
    <row r="29" spans="1:9">
      <c r="A29" s="63" t="s">
        <v>24</v>
      </c>
      <c r="B29" s="54"/>
      <c r="C29" s="55"/>
      <c r="D29" s="27"/>
      <c r="E29" s="20"/>
      <c r="F29" s="24">
        <v>5</v>
      </c>
      <c r="G29" s="10">
        <v>22</v>
      </c>
      <c r="H29" s="32">
        <v>1</v>
      </c>
      <c r="I29" s="1">
        <v>0</v>
      </c>
    </row>
    <row r="30" spans="1:9">
      <c r="A30" s="63" t="s">
        <v>25</v>
      </c>
      <c r="B30" s="54"/>
      <c r="C30" s="55"/>
      <c r="D30" s="27"/>
      <c r="E30" s="20"/>
      <c r="F30" s="24">
        <v>1</v>
      </c>
      <c r="G30" s="10">
        <v>1</v>
      </c>
      <c r="H30" s="32">
        <v>3</v>
      </c>
      <c r="I30" s="1">
        <v>0</v>
      </c>
    </row>
    <row r="31" spans="1:9" ht="26.25" customHeight="1">
      <c r="A31" s="61" t="s">
        <v>49</v>
      </c>
      <c r="B31" s="61"/>
      <c r="C31" s="62"/>
      <c r="D31" s="27"/>
      <c r="E31" s="20"/>
      <c r="F31" s="24"/>
      <c r="G31" s="10"/>
      <c r="H31" s="32">
        <v>3</v>
      </c>
      <c r="I31" s="1">
        <v>0</v>
      </c>
    </row>
    <row r="32" spans="1:9">
      <c r="A32" s="6" t="s">
        <v>47</v>
      </c>
      <c r="B32" s="6"/>
      <c r="C32" s="5"/>
      <c r="D32" s="27"/>
      <c r="E32" s="20"/>
      <c r="F32" s="24"/>
      <c r="G32" s="10"/>
      <c r="H32" s="32">
        <v>1</v>
      </c>
      <c r="I32" s="1">
        <v>0</v>
      </c>
    </row>
    <row r="33" spans="1:9" ht="26.25" customHeight="1">
      <c r="A33" s="59" t="s">
        <v>48</v>
      </c>
      <c r="B33" s="59"/>
      <c r="C33" s="60"/>
      <c r="D33" s="27"/>
      <c r="E33" s="20"/>
      <c r="F33" s="24"/>
      <c r="G33" s="10"/>
      <c r="H33" s="32">
        <v>5</v>
      </c>
      <c r="I33" s="1">
        <v>2</v>
      </c>
    </row>
    <row r="34" spans="1:9">
      <c r="A34" s="63" t="s">
        <v>26</v>
      </c>
      <c r="B34" s="54"/>
      <c r="C34" s="55"/>
      <c r="D34" s="27">
        <v>65</v>
      </c>
      <c r="E34" s="20">
        <f>665-548</f>
        <v>117</v>
      </c>
      <c r="F34" s="24">
        <v>3</v>
      </c>
      <c r="G34" s="10"/>
      <c r="H34" s="32">
        <v>3</v>
      </c>
      <c r="I34" s="1">
        <v>3</v>
      </c>
    </row>
    <row r="35" spans="1:9">
      <c r="A35" s="52" t="s">
        <v>27</v>
      </c>
      <c r="B35" s="54" t="s">
        <v>45</v>
      </c>
      <c r="C35" s="55"/>
      <c r="D35" s="27">
        <v>194</v>
      </c>
      <c r="E35" s="20">
        <v>218</v>
      </c>
      <c r="F35" s="24">
        <v>157</v>
      </c>
      <c r="G35" s="11">
        <v>70</v>
      </c>
      <c r="H35" s="3">
        <v>179</v>
      </c>
      <c r="I35" s="1">
        <v>94</v>
      </c>
    </row>
    <row r="36" spans="1:9">
      <c r="A36" s="52"/>
      <c r="B36" s="54" t="s">
        <v>28</v>
      </c>
      <c r="C36" s="55"/>
      <c r="D36" s="27">
        <v>115</v>
      </c>
      <c r="E36" s="20">
        <v>118</v>
      </c>
      <c r="F36" s="24">
        <v>98</v>
      </c>
      <c r="G36" s="11">
        <v>87</v>
      </c>
      <c r="H36" s="3">
        <v>62</v>
      </c>
      <c r="I36" s="1">
        <v>42</v>
      </c>
    </row>
    <row r="37" spans="1:9">
      <c r="A37" s="52"/>
      <c r="B37" s="54" t="s">
        <v>29</v>
      </c>
      <c r="C37" s="55"/>
      <c r="D37" s="27">
        <v>189</v>
      </c>
      <c r="E37" s="20">
        <v>220</v>
      </c>
      <c r="F37" s="24">
        <v>203</v>
      </c>
      <c r="G37" s="11">
        <v>139</v>
      </c>
      <c r="H37" s="3">
        <v>181</v>
      </c>
      <c r="I37" s="1">
        <v>110</v>
      </c>
    </row>
    <row r="38" spans="1:9">
      <c r="A38" s="52"/>
      <c r="B38" s="54" t="s">
        <v>30</v>
      </c>
      <c r="C38" s="55"/>
      <c r="D38" s="27">
        <v>48</v>
      </c>
      <c r="E38" s="20">
        <v>41</v>
      </c>
      <c r="F38" s="24">
        <v>64</v>
      </c>
      <c r="G38" s="11">
        <v>28</v>
      </c>
      <c r="H38" s="3">
        <v>54</v>
      </c>
      <c r="I38" s="1">
        <v>26</v>
      </c>
    </row>
    <row r="39" spans="1:9">
      <c r="A39" s="52"/>
      <c r="B39" s="54" t="s">
        <v>44</v>
      </c>
      <c r="C39" s="55"/>
      <c r="D39" s="27">
        <v>28</v>
      </c>
      <c r="E39" s="20">
        <v>16</v>
      </c>
      <c r="F39" s="24">
        <v>16</v>
      </c>
      <c r="G39" s="11">
        <v>7</v>
      </c>
      <c r="H39" s="3">
        <v>13</v>
      </c>
      <c r="I39" s="1">
        <v>15</v>
      </c>
    </row>
    <row r="40" spans="1:9">
      <c r="A40" s="52"/>
      <c r="B40" s="54" t="s">
        <v>31</v>
      </c>
      <c r="C40" s="55"/>
      <c r="D40" s="27">
        <v>67</v>
      </c>
      <c r="E40" s="20">
        <v>91</v>
      </c>
      <c r="F40" s="24">
        <v>97</v>
      </c>
      <c r="G40" s="11">
        <v>66</v>
      </c>
      <c r="H40" s="3">
        <v>66</v>
      </c>
      <c r="I40" s="1">
        <v>33</v>
      </c>
    </row>
    <row r="41" spans="1:9">
      <c r="A41" s="52" t="s">
        <v>32</v>
      </c>
      <c r="B41" s="14"/>
      <c r="C41" s="13" t="s">
        <v>33</v>
      </c>
      <c r="D41" s="27">
        <v>108</v>
      </c>
      <c r="E41" s="20">
        <v>144</v>
      </c>
      <c r="F41" s="24">
        <v>178</v>
      </c>
      <c r="G41" s="11">
        <v>146</v>
      </c>
      <c r="H41" s="3">
        <v>152</v>
      </c>
      <c r="I41" s="1">
        <v>88</v>
      </c>
    </row>
    <row r="42" spans="1:9">
      <c r="A42" s="52"/>
      <c r="B42" s="14"/>
      <c r="C42" s="13" t="s">
        <v>34</v>
      </c>
      <c r="D42" s="27">
        <v>142</v>
      </c>
      <c r="E42" s="20">
        <v>169</v>
      </c>
      <c r="F42" s="24">
        <v>164</v>
      </c>
      <c r="G42" s="11">
        <v>115</v>
      </c>
      <c r="H42" s="3">
        <v>131</v>
      </c>
      <c r="I42" s="1">
        <v>99</v>
      </c>
    </row>
    <row r="43" spans="1:9">
      <c r="A43" s="52"/>
      <c r="B43" s="14"/>
      <c r="C43" s="13" t="s">
        <v>35</v>
      </c>
      <c r="D43" s="27">
        <v>79</v>
      </c>
      <c r="E43" s="20">
        <v>95</v>
      </c>
      <c r="F43" s="25">
        <v>93</v>
      </c>
      <c r="G43" s="11">
        <v>65</v>
      </c>
      <c r="H43" s="3">
        <v>90</v>
      </c>
      <c r="I43" s="1">
        <v>36</v>
      </c>
    </row>
    <row r="44" spans="1:9">
      <c r="A44" s="52"/>
      <c r="B44" s="14"/>
      <c r="C44" s="13" t="s">
        <v>36</v>
      </c>
      <c r="D44" s="27">
        <v>232</v>
      </c>
      <c r="E44" s="20">
        <v>257</v>
      </c>
      <c r="F44" s="25">
        <v>219</v>
      </c>
      <c r="G44" s="11">
        <v>191</v>
      </c>
      <c r="H44" s="3">
        <v>177</v>
      </c>
      <c r="I44" s="1">
        <v>95</v>
      </c>
    </row>
    <row r="45" spans="1:9" ht="14.25" customHeight="1">
      <c r="A45" s="52" t="s">
        <v>37</v>
      </c>
      <c r="B45" s="56"/>
      <c r="C45" s="13" t="s">
        <v>38</v>
      </c>
      <c r="D45" s="27">
        <v>42</v>
      </c>
      <c r="E45" s="20">
        <v>34</v>
      </c>
      <c r="F45" s="25">
        <v>26</v>
      </c>
      <c r="G45" s="11">
        <v>27</v>
      </c>
      <c r="H45" s="3">
        <v>24</v>
      </c>
      <c r="I45" s="1">
        <v>10</v>
      </c>
    </row>
    <row r="46" spans="1:9" ht="15" customHeight="1">
      <c r="A46" s="57"/>
      <c r="B46" s="58"/>
      <c r="C46" s="8" t="s">
        <v>39</v>
      </c>
      <c r="D46" s="31">
        <v>267</v>
      </c>
      <c r="E46" s="22">
        <v>282</v>
      </c>
      <c r="F46" s="26">
        <v>213</v>
      </c>
      <c r="G46" s="7">
        <v>150</v>
      </c>
      <c r="H46" s="35">
        <v>222</v>
      </c>
      <c r="I46" s="86">
        <v>132</v>
      </c>
    </row>
    <row r="47" spans="1:9" ht="15" customHeight="1">
      <c r="A47" s="19"/>
      <c r="B47" s="19"/>
      <c r="C47" s="6"/>
      <c r="D47" s="6"/>
      <c r="E47" s="6"/>
      <c r="F47" s="6"/>
      <c r="G47" s="6"/>
      <c r="H47" s="6"/>
    </row>
    <row r="48" spans="1:9">
      <c r="A48" s="53" t="s">
        <v>43</v>
      </c>
      <c r="B48" s="53"/>
      <c r="C48" s="53"/>
      <c r="D48" s="53"/>
      <c r="E48" s="53"/>
      <c r="F48" s="53"/>
      <c r="G48" s="53"/>
      <c r="H48" s="53"/>
    </row>
  </sheetData>
  <mergeCells count="38">
    <mergeCell ref="H4:H5"/>
    <mergeCell ref="I4:I5"/>
    <mergeCell ref="A7:C7"/>
    <mergeCell ref="A4:C6"/>
    <mergeCell ref="G4:G5"/>
    <mergeCell ref="F4:F5"/>
    <mergeCell ref="D4:D5"/>
    <mergeCell ref="E4:E5"/>
    <mergeCell ref="A8:C8"/>
    <mergeCell ref="A9:C9"/>
    <mergeCell ref="A11:C11"/>
    <mergeCell ref="A12:A21"/>
    <mergeCell ref="B12:C12"/>
    <mergeCell ref="A29:C29"/>
    <mergeCell ref="A30:C30"/>
    <mergeCell ref="A34:C34"/>
    <mergeCell ref="A22:C22"/>
    <mergeCell ref="A23:C23"/>
    <mergeCell ref="A24:C24"/>
    <mergeCell ref="A25:C25"/>
    <mergeCell ref="A26:C26"/>
    <mergeCell ref="A28:C28"/>
    <mergeCell ref="A10:C10"/>
    <mergeCell ref="A41:A44"/>
    <mergeCell ref="A48:H48"/>
    <mergeCell ref="A35:A40"/>
    <mergeCell ref="B35:C35"/>
    <mergeCell ref="B36:C36"/>
    <mergeCell ref="B37:C37"/>
    <mergeCell ref="B38:C38"/>
    <mergeCell ref="B39:C39"/>
    <mergeCell ref="B40:C40"/>
    <mergeCell ref="B16:C16"/>
    <mergeCell ref="B19:C19"/>
    <mergeCell ref="A45:B46"/>
    <mergeCell ref="A33:C33"/>
    <mergeCell ref="A31:C31"/>
    <mergeCell ref="B20:C20"/>
  </mergeCells>
  <pageMargins left="0.85" right="0.09" top="0.31" bottom="0.32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22"/>
  <sheetViews>
    <sheetView tabSelected="1" workbookViewId="0">
      <selection activeCell="D19" sqref="D19"/>
    </sheetView>
  </sheetViews>
  <sheetFormatPr defaultRowHeight="15"/>
  <cols>
    <col min="1" max="1" width="17.42578125" customWidth="1"/>
    <col min="2" max="6" width="10.140625" customWidth="1"/>
    <col min="7" max="7" width="9.42578125" customWidth="1"/>
    <col min="8" max="9" width="10.28515625" customWidth="1"/>
  </cols>
  <sheetData>
    <row r="2" spans="1:12">
      <c r="A2" s="46" t="s">
        <v>63</v>
      </c>
      <c r="B2" s="46"/>
      <c r="C2" s="46"/>
      <c r="D2" s="46"/>
      <c r="E2" s="46"/>
      <c r="F2" s="46"/>
    </row>
    <row r="4" spans="1:12" ht="15" customHeight="1">
      <c r="A4" s="83"/>
      <c r="B4" s="82">
        <v>2010</v>
      </c>
      <c r="C4" s="82">
        <v>2011</v>
      </c>
      <c r="D4" s="82">
        <v>2012</v>
      </c>
      <c r="E4" s="82">
        <v>2013</v>
      </c>
      <c r="F4" s="82">
        <v>2014</v>
      </c>
      <c r="G4" s="82">
        <v>2015</v>
      </c>
      <c r="H4" s="82">
        <v>2016</v>
      </c>
      <c r="I4" s="82">
        <v>2017</v>
      </c>
      <c r="J4" s="82">
        <v>2018</v>
      </c>
      <c r="K4" s="82">
        <v>2019</v>
      </c>
      <c r="L4" s="82">
        <v>2020</v>
      </c>
    </row>
    <row r="5" spans="1:12">
      <c r="A5" s="84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>
      <c r="A6" s="84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>
      <c r="A7" s="85"/>
      <c r="B7" s="48" t="s">
        <v>1</v>
      </c>
      <c r="C7" s="127"/>
      <c r="D7" s="127"/>
      <c r="E7" s="127"/>
      <c r="F7" s="127"/>
      <c r="H7" s="47"/>
      <c r="I7" s="47"/>
      <c r="J7" s="47"/>
      <c r="K7" s="47"/>
    </row>
    <row r="8" spans="1:12">
      <c r="A8" s="43" t="s">
        <v>42</v>
      </c>
      <c r="B8" s="44">
        <f t="shared" ref="B8:F8" si="0">SUM(B9:B22)</f>
        <v>521</v>
      </c>
      <c r="C8" s="44">
        <f t="shared" si="0"/>
        <v>546</v>
      </c>
      <c r="D8" s="44">
        <f t="shared" si="0"/>
        <v>582</v>
      </c>
      <c r="E8" s="44">
        <f t="shared" si="0"/>
        <v>559</v>
      </c>
      <c r="F8" s="44">
        <f t="shared" si="0"/>
        <v>527</v>
      </c>
      <c r="G8" s="44">
        <f t="shared" ref="G8:I8" si="1">SUM(G9:G22)</f>
        <v>561</v>
      </c>
      <c r="H8" s="44">
        <f t="shared" si="1"/>
        <v>665</v>
      </c>
      <c r="I8" s="44">
        <f t="shared" si="1"/>
        <v>654</v>
      </c>
      <c r="J8" s="44">
        <f>SUM(J9:J22)</f>
        <v>517</v>
      </c>
      <c r="K8" s="45">
        <f>+SUM(K9:K22)</f>
        <v>550</v>
      </c>
      <c r="L8" s="45">
        <f>+SUM(L9:L22)</f>
        <v>318</v>
      </c>
    </row>
    <row r="9" spans="1:12">
      <c r="A9" s="5" t="s">
        <v>50</v>
      </c>
      <c r="B9" s="6">
        <v>25</v>
      </c>
      <c r="C9" s="6">
        <v>29</v>
      </c>
      <c r="D9" s="6">
        <v>27</v>
      </c>
      <c r="E9" s="6">
        <v>17</v>
      </c>
      <c r="F9" s="6">
        <v>19</v>
      </c>
      <c r="G9" s="6">
        <v>17</v>
      </c>
      <c r="H9" s="6">
        <v>21</v>
      </c>
      <c r="I9" s="6">
        <v>29</v>
      </c>
      <c r="J9" s="39">
        <v>22</v>
      </c>
      <c r="K9" s="39">
        <v>14</v>
      </c>
      <c r="L9" s="39">
        <v>16</v>
      </c>
    </row>
    <row r="10" spans="1:12">
      <c r="A10" s="5" t="s">
        <v>51</v>
      </c>
      <c r="B10" s="6">
        <v>1</v>
      </c>
      <c r="C10" s="6">
        <v>7</v>
      </c>
      <c r="D10" s="6">
        <v>10</v>
      </c>
      <c r="E10" s="6">
        <v>4</v>
      </c>
      <c r="F10" s="6">
        <v>6</v>
      </c>
      <c r="G10" s="6">
        <v>9</v>
      </c>
      <c r="H10" s="6">
        <v>23</v>
      </c>
      <c r="I10" s="6">
        <v>10</v>
      </c>
      <c r="J10" s="39">
        <v>12</v>
      </c>
      <c r="K10" s="39">
        <v>13</v>
      </c>
      <c r="L10" s="39">
        <v>9</v>
      </c>
    </row>
    <row r="11" spans="1:12">
      <c r="A11" s="5" t="s">
        <v>41</v>
      </c>
      <c r="B11" s="6">
        <v>17</v>
      </c>
      <c r="C11" s="6">
        <v>11</v>
      </c>
      <c r="D11" s="6">
        <v>13</v>
      </c>
      <c r="E11" s="6">
        <v>21</v>
      </c>
      <c r="F11" s="6">
        <v>23</v>
      </c>
      <c r="G11" s="6">
        <v>18</v>
      </c>
      <c r="H11" s="6">
        <v>22</v>
      </c>
      <c r="I11" s="6">
        <v>24</v>
      </c>
      <c r="J11" s="39">
        <v>27</v>
      </c>
      <c r="K11" s="39">
        <v>36</v>
      </c>
      <c r="L11" s="39">
        <v>20</v>
      </c>
    </row>
    <row r="12" spans="1:12">
      <c r="A12" s="5" t="s">
        <v>52</v>
      </c>
      <c r="B12" s="6">
        <v>6</v>
      </c>
      <c r="C12" s="6">
        <v>5</v>
      </c>
      <c r="D12" s="6">
        <v>6</v>
      </c>
      <c r="E12" s="6">
        <v>9</v>
      </c>
      <c r="F12" s="6">
        <v>4</v>
      </c>
      <c r="G12" s="6">
        <v>5</v>
      </c>
      <c r="H12" s="6">
        <v>10</v>
      </c>
      <c r="I12" s="6">
        <v>6</v>
      </c>
      <c r="J12" s="39">
        <v>5</v>
      </c>
      <c r="K12" s="39">
        <v>17</v>
      </c>
      <c r="L12" s="39">
        <v>14</v>
      </c>
    </row>
    <row r="13" spans="1:12">
      <c r="A13" s="5" t="s">
        <v>53</v>
      </c>
      <c r="B13" s="6">
        <v>15</v>
      </c>
      <c r="C13" s="6">
        <v>8</v>
      </c>
      <c r="D13" s="6">
        <v>21</v>
      </c>
      <c r="E13" s="6">
        <v>20</v>
      </c>
      <c r="F13" s="6">
        <v>9</v>
      </c>
      <c r="G13" s="6">
        <v>17</v>
      </c>
      <c r="H13" s="6">
        <v>10</v>
      </c>
      <c r="I13" s="6">
        <v>11</v>
      </c>
      <c r="J13" s="39">
        <v>10</v>
      </c>
      <c r="K13" s="39">
        <v>26</v>
      </c>
      <c r="L13" s="39">
        <v>10</v>
      </c>
    </row>
    <row r="14" spans="1:12">
      <c r="A14" s="5" t="s">
        <v>54</v>
      </c>
      <c r="B14" s="6">
        <v>5</v>
      </c>
      <c r="C14" s="6">
        <v>1</v>
      </c>
      <c r="D14" s="6">
        <v>3</v>
      </c>
      <c r="E14" s="6">
        <v>7</v>
      </c>
      <c r="F14" s="6">
        <v>6</v>
      </c>
      <c r="G14" s="6">
        <v>6</v>
      </c>
      <c r="H14" s="6">
        <v>3</v>
      </c>
      <c r="I14" s="6">
        <v>5</v>
      </c>
      <c r="J14" s="39">
        <v>6</v>
      </c>
      <c r="K14" s="39">
        <v>3</v>
      </c>
      <c r="L14" s="39">
        <v>10</v>
      </c>
    </row>
    <row r="15" spans="1:12">
      <c r="A15" s="5" t="s">
        <v>55</v>
      </c>
      <c r="B15" s="6">
        <v>2</v>
      </c>
      <c r="C15" s="6">
        <v>5</v>
      </c>
      <c r="D15" s="6">
        <v>10</v>
      </c>
      <c r="E15" s="6">
        <v>10</v>
      </c>
      <c r="F15" s="6">
        <v>11</v>
      </c>
      <c r="G15" s="6">
        <v>17</v>
      </c>
      <c r="H15" s="6">
        <v>9</v>
      </c>
      <c r="I15" s="6">
        <v>19</v>
      </c>
      <c r="J15" s="39">
        <v>8</v>
      </c>
      <c r="K15" s="39">
        <v>8</v>
      </c>
      <c r="L15" s="39">
        <v>14</v>
      </c>
    </row>
    <row r="16" spans="1:12">
      <c r="A16" s="5" t="s">
        <v>56</v>
      </c>
      <c r="B16" s="6">
        <v>8</v>
      </c>
      <c r="C16" s="6">
        <v>11</v>
      </c>
      <c r="D16" s="6">
        <v>15</v>
      </c>
      <c r="E16" s="6">
        <v>6</v>
      </c>
      <c r="F16" s="6">
        <v>5</v>
      </c>
      <c r="G16" s="6">
        <v>19</v>
      </c>
      <c r="H16" s="6">
        <v>15</v>
      </c>
      <c r="I16" s="6">
        <v>14</v>
      </c>
      <c r="J16" s="39">
        <v>9</v>
      </c>
      <c r="K16" s="39">
        <v>8</v>
      </c>
      <c r="L16" s="39">
        <v>10</v>
      </c>
    </row>
    <row r="17" spans="1:12">
      <c r="A17" s="5" t="s">
        <v>57</v>
      </c>
      <c r="B17" s="6">
        <v>5</v>
      </c>
      <c r="C17" s="6">
        <v>5</v>
      </c>
      <c r="D17" s="6">
        <v>4</v>
      </c>
      <c r="E17" s="6">
        <v>9</v>
      </c>
      <c r="F17" s="6">
        <v>6</v>
      </c>
      <c r="G17" s="6">
        <v>4</v>
      </c>
      <c r="H17" s="6">
        <v>8</v>
      </c>
      <c r="I17" s="6">
        <v>4</v>
      </c>
      <c r="J17" s="39">
        <v>22</v>
      </c>
      <c r="K17" s="39">
        <v>16</v>
      </c>
      <c r="L17" s="39">
        <v>5</v>
      </c>
    </row>
    <row r="18" spans="1:12">
      <c r="A18" s="5" t="s">
        <v>58</v>
      </c>
      <c r="B18" s="6">
        <v>20</v>
      </c>
      <c r="C18" s="6">
        <v>10</v>
      </c>
      <c r="D18" s="6">
        <v>32</v>
      </c>
      <c r="E18" s="6">
        <v>32</v>
      </c>
      <c r="F18" s="6">
        <v>18</v>
      </c>
      <c r="G18" s="6">
        <v>27</v>
      </c>
      <c r="H18" s="6">
        <v>17</v>
      </c>
      <c r="I18" s="6">
        <v>25</v>
      </c>
      <c r="J18" s="39">
        <v>11</v>
      </c>
      <c r="K18" s="39">
        <v>6</v>
      </c>
      <c r="L18" s="39">
        <v>4</v>
      </c>
    </row>
    <row r="19" spans="1:12">
      <c r="A19" s="5" t="s">
        <v>59</v>
      </c>
      <c r="B19" s="6">
        <v>5</v>
      </c>
      <c r="C19" s="6">
        <v>4</v>
      </c>
      <c r="D19" s="6">
        <v>15</v>
      </c>
      <c r="E19" s="6">
        <v>14</v>
      </c>
      <c r="F19" s="6">
        <v>14</v>
      </c>
      <c r="G19" s="6">
        <v>11</v>
      </c>
      <c r="H19" s="6">
        <v>11</v>
      </c>
      <c r="I19" s="6">
        <v>6</v>
      </c>
      <c r="J19" s="39">
        <v>10</v>
      </c>
      <c r="K19" s="39">
        <v>8</v>
      </c>
      <c r="L19" s="39">
        <v>3</v>
      </c>
    </row>
    <row r="20" spans="1:12">
      <c r="A20" s="5" t="s">
        <v>60</v>
      </c>
      <c r="B20" s="6">
        <v>10</v>
      </c>
      <c r="C20" s="6">
        <v>11</v>
      </c>
      <c r="D20" s="6">
        <v>11</v>
      </c>
      <c r="E20" s="6">
        <v>11</v>
      </c>
      <c r="F20" s="6">
        <v>12</v>
      </c>
      <c r="G20" s="6">
        <v>13</v>
      </c>
      <c r="H20" s="6">
        <v>18</v>
      </c>
      <c r="I20" s="6">
        <v>12</v>
      </c>
      <c r="J20" s="39">
        <v>8</v>
      </c>
      <c r="K20" s="39">
        <v>13</v>
      </c>
      <c r="L20" s="39">
        <v>10</v>
      </c>
    </row>
    <row r="21" spans="1:12">
      <c r="A21" s="5" t="s">
        <v>61</v>
      </c>
      <c r="B21" s="6">
        <v>198</v>
      </c>
      <c r="C21" s="6">
        <v>218</v>
      </c>
      <c r="D21" s="6">
        <v>221</v>
      </c>
      <c r="E21" s="6">
        <v>196</v>
      </c>
      <c r="F21" s="6">
        <v>203</v>
      </c>
      <c r="G21" s="6">
        <v>213</v>
      </c>
      <c r="H21" s="6">
        <v>247</v>
      </c>
      <c r="I21" s="6">
        <v>230</v>
      </c>
      <c r="J21" s="39">
        <v>167</v>
      </c>
      <c r="K21" s="39">
        <v>185</v>
      </c>
      <c r="L21" s="39">
        <v>119</v>
      </c>
    </row>
    <row r="22" spans="1:12">
      <c r="A22" s="40" t="s">
        <v>62</v>
      </c>
      <c r="B22" s="42">
        <v>204</v>
      </c>
      <c r="C22" s="42">
        <v>221</v>
      </c>
      <c r="D22" s="42">
        <v>194</v>
      </c>
      <c r="E22" s="42">
        <v>203</v>
      </c>
      <c r="F22" s="42">
        <v>191</v>
      </c>
      <c r="G22" s="42">
        <v>185</v>
      </c>
      <c r="H22" s="42">
        <v>251</v>
      </c>
      <c r="I22" s="42">
        <v>259</v>
      </c>
      <c r="J22" s="41">
        <v>200</v>
      </c>
      <c r="K22" s="41">
        <v>197</v>
      </c>
      <c r="L22" s="41">
        <v>74</v>
      </c>
    </row>
  </sheetData>
  <mergeCells count="12">
    <mergeCell ref="L4:L6"/>
    <mergeCell ref="B4:B6"/>
    <mergeCell ref="C4:C6"/>
    <mergeCell ref="D4:D6"/>
    <mergeCell ref="E4:E6"/>
    <mergeCell ref="F4:F6"/>
    <mergeCell ref="G4:G6"/>
    <mergeCell ref="A4:A7"/>
    <mergeCell ref="J4:J6"/>
    <mergeCell ref="K4:K6"/>
    <mergeCell ref="H4:H6"/>
    <mergeCell ref="I4:I6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2015-2020 төрлөөр</vt:lpstr>
      <vt:lpstr>sumaar</vt:lpstr>
      <vt:lpstr>'2015-2020 төрлөөр'!Print_Area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cp:lastPrinted>2020-02-10T03:11:26Z</cp:lastPrinted>
  <dcterms:created xsi:type="dcterms:W3CDTF">2019-01-10T03:12:22Z</dcterms:created>
  <dcterms:modified xsi:type="dcterms:W3CDTF">2021-02-23T03:05:26Z</dcterms:modified>
</cp:coreProperties>
</file>