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LLETEN-HELTES\2019\"/>
    </mc:Choice>
  </mc:AlternateContent>
  <bookViews>
    <workbookView xWindow="0" yWindow="-105" windowWidth="14010" windowHeight="11835"/>
  </bookViews>
  <sheets>
    <sheet name="G Hereg-6.1" sheetId="2" r:id="rId1"/>
    <sheet name="sumaar" sheetId="81" r:id="rId2"/>
  </sheets>
  <definedNames>
    <definedName name="_xlnm.Print_Area" localSheetId="0">'G Hereg-6.1'!$A$1:$H$48</definedName>
  </definedNames>
  <calcPr calcId="162913"/>
</workbook>
</file>

<file path=xl/calcChain.xml><?xml version="1.0" encoding="utf-8"?>
<calcChain xmlns="http://schemas.openxmlformats.org/spreadsheetml/2006/main">
  <c r="B8" i="81" l="1"/>
  <c r="C8" i="81"/>
  <c r="D8" i="81"/>
  <c r="E8" i="81"/>
  <c r="E34" i="2" l="1"/>
  <c r="D12" i="2"/>
  <c r="D11" i="2" s="1"/>
  <c r="E11" i="2"/>
  <c r="E7" i="2" l="1"/>
  <c r="D7" i="2"/>
  <c r="H11" i="2" l="1"/>
  <c r="H7" i="2" s="1"/>
  <c r="G11" i="2" l="1"/>
  <c r="G7" i="2" s="1"/>
  <c r="F11" i="2"/>
  <c r="F7" i="2" s="1"/>
  <c r="F8" i="81" l="1"/>
</calcChain>
</file>

<file path=xl/sharedStrings.xml><?xml version="1.0" encoding="utf-8"?>
<sst xmlns="http://schemas.openxmlformats.org/spreadsheetml/2006/main" count="65" uniqueCount="64">
  <si>
    <t>Хэргийн төрөл</t>
  </si>
  <si>
    <t>тоо</t>
  </si>
  <si>
    <t xml:space="preserve">Бүртгэгдсэн гэмт хэрэг - ДҮН </t>
  </si>
  <si>
    <t>Хүн амины гэмт хэрэг</t>
  </si>
  <si>
    <t>Хүний бэлгийн эрх чөлөө, халдашгүй байдлын эсрэг гэмт хэрэг</t>
  </si>
  <si>
    <t>Хүний эрүүл мэндэд хохирол учруулсан гэмт хэрэг</t>
  </si>
  <si>
    <t>Өмчлөх эрхийн эсрэг гэмт хэрэг</t>
  </si>
  <si>
    <t>Хулгайлах</t>
  </si>
  <si>
    <t>Залилах</t>
  </si>
  <si>
    <t>Гээгдэл эд зүйл ашиглах</t>
  </si>
  <si>
    <t>Хөрөнгө завших</t>
  </si>
  <si>
    <t>Бусдын эд хөрөнгө устгах, гэмтээх, үрэгдүүлэх</t>
  </si>
  <si>
    <t>Эд хөрөнгө устгах, гэмтээх</t>
  </si>
  <si>
    <t>Дээрэмдэх</t>
  </si>
  <si>
    <t>Бусдын эд хөрөнгийг авахаар заналхийлэх</t>
  </si>
  <si>
    <t>Автотээврийн хэрэгслийг зөвшөөрөлгүйгээр авч явах</t>
  </si>
  <si>
    <t>Мал хулгайлах</t>
  </si>
  <si>
    <t>Улсын хилээр хууль бусаар эд зүйлс нэвтрүүлсэн</t>
  </si>
  <si>
    <t xml:space="preserve">Авилгын гэмт хэрэг </t>
  </si>
  <si>
    <t>Олон нийтийн аюулгүй байдал, ашиг сонирхлын эсрэг гэмт хэрэг</t>
  </si>
  <si>
    <t>Хэрэг хянан шийдвэрлэх ажиллагааны эсрэг гэмт хэрэг</t>
  </si>
  <si>
    <t>Нийтийн албан ашиг сонирхлын эсрэг гэмт хэрэг</t>
  </si>
  <si>
    <t>Хүрээлэн байгаа орчны эсрэг гэмт хэрэг</t>
  </si>
  <si>
    <t>Хөдөлгөөний аюулгүй байдал, тээврийн хэрэгслийн ашиглалтын журмын эсрэг гэмт хэрэг</t>
  </si>
  <si>
    <t>Үндэсний аюулгүй байдлын эсрэг гэмт хэрэг</t>
  </si>
  <si>
    <t xml:space="preserve">Цэргийн албаны эсрэг гэмт хэрэг </t>
  </si>
  <si>
    <t>Бусад гэмт хэрэг</t>
  </si>
  <si>
    <t>Гэмт хэргийн тоо</t>
  </si>
  <si>
    <t>гудамж, талбай</t>
  </si>
  <si>
    <t xml:space="preserve">гэр орон сууцанд </t>
  </si>
  <si>
    <t>бүлэглэн үйлдсэн</t>
  </si>
  <si>
    <t>эмэгтэй хүн оролцсон</t>
  </si>
  <si>
    <t>Гэмт хэрэг үйлдсэн цаг</t>
  </si>
  <si>
    <t>06.00 -14.00</t>
  </si>
  <si>
    <t>14.00-19.00</t>
  </si>
  <si>
    <t>19.00 - 22.00</t>
  </si>
  <si>
    <t>22.00 - 06.00</t>
  </si>
  <si>
    <t>Гэмт хэргийн улмаас</t>
  </si>
  <si>
    <t>нас барсан хүний тоо</t>
  </si>
  <si>
    <t>гэмтэж бэртсэн хүний тоо</t>
  </si>
  <si>
    <t xml:space="preserve"> үүнээс:</t>
  </si>
  <si>
    <t>Даланжаргалан</t>
  </si>
  <si>
    <t>ДҮН</t>
  </si>
  <si>
    <t>Эх үүсвэр: Аймгийн Цагдаагийн газар</t>
  </si>
  <si>
    <t xml:space="preserve">хүүхэд оролцсон </t>
  </si>
  <si>
    <t>согтуугаар үйлдсэн</t>
  </si>
  <si>
    <t>БҮРТГЭГДСЭН ГЭМТ ХЭРГИЙН ТОО,төрлөөр, оны эцэст</t>
  </si>
  <si>
    <t>Соёлын өвийн эсрэг гэмт хэрэг</t>
  </si>
  <si>
    <t>Хүний халдашгүй, чөлөөт байх эрхийн эсрэг гэмт хэрэг</t>
  </si>
  <si>
    <t>Цахим мэдээллийн аюулгүй байдлын эсрэг гэмт хэрэг</t>
  </si>
  <si>
    <t xml:space="preserve">Айраг </t>
  </si>
  <si>
    <t xml:space="preserve">Алтанширээ </t>
  </si>
  <si>
    <t xml:space="preserve">Дэлгэрэх </t>
  </si>
  <si>
    <t xml:space="preserve">Иххэт </t>
  </si>
  <si>
    <t xml:space="preserve">Мандах </t>
  </si>
  <si>
    <t xml:space="preserve">Өргөн </t>
  </si>
  <si>
    <t xml:space="preserve">Сайхандулаан </t>
  </si>
  <si>
    <t xml:space="preserve">Хатанбулаг </t>
  </si>
  <si>
    <t xml:space="preserve">Улаанбадрах </t>
  </si>
  <si>
    <t xml:space="preserve">Хөвсгөл </t>
  </si>
  <si>
    <t xml:space="preserve">Эрдэнэ </t>
  </si>
  <si>
    <t xml:space="preserve">Сайншанд </t>
  </si>
  <si>
    <t xml:space="preserve">Замын - Үүд </t>
  </si>
  <si>
    <t xml:space="preserve"> БҮРТГЭГДСЭН ГЭМТ ХЭРГИЙН ТОО , сумаар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</si>
</sst>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#,##0.0"/>
    <numFmt numFmtId="166" formatCode="_-* #,##0.00&quot;р.&quot;_-;\-* #,##0.00&quot;р.&quot;_-;_-* &quot;-&quot;??&quot;р.&quot;_-;_-@_-"/>
    <numFmt numFmtId="167" formatCode="0.0000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Arial Mon"/>
      <family val="2"/>
    </font>
    <font>
      <sz val="10"/>
      <name val="Arial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u/>
      <sz val="10"/>
      <color indexed="12"/>
      <name val="Dutch Mon"/>
    </font>
    <font>
      <sz val="10"/>
      <name val="Arial Mon"/>
      <family val="2"/>
      <charset val="204"/>
    </font>
    <font>
      <i/>
      <sz val="11"/>
      <color theme="1"/>
      <name val="Arial"/>
      <family val="2"/>
    </font>
    <font>
      <sz val="10"/>
      <name val="Arial Mon"/>
      <family val="2"/>
    </font>
    <font>
      <b/>
      <sz val="11"/>
      <name val="Arial"/>
      <family val="2"/>
    </font>
    <font>
      <sz val="10"/>
      <name val="Courier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237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19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1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20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0" fillId="0" borderId="0"/>
  </cellStyleXfs>
  <cellXfs count="86">
    <xf numFmtId="0" fontId="0" fillId="0" borderId="0" xfId="0"/>
    <xf numFmtId="0" fontId="23" fillId="0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23" fillId="0" borderId="0" xfId="0" applyFont="1" applyFill="1" applyBorder="1" applyAlignment="1">
      <alignment vertical="center"/>
    </xf>
    <xf numFmtId="0" fontId="18" fillId="0" borderId="0" xfId="23752" applyFont="1" applyFill="1" applyBorder="1" applyAlignment="1">
      <alignment vertical="center"/>
    </xf>
    <xf numFmtId="0" fontId="26" fillId="0" borderId="0" xfId="0" applyFont="1" applyBorder="1" applyAlignment="1">
      <alignment horizontal="right"/>
    </xf>
    <xf numFmtId="0" fontId="23" fillId="0" borderId="14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8" fillId="0" borderId="31" xfId="23752" applyFont="1" applyFill="1" applyBorder="1" applyAlignment="1">
      <alignment vertical="center"/>
    </xf>
    <xf numFmtId="0" fontId="23" fillId="0" borderId="32" xfId="23752" applyFont="1" applyFill="1" applyBorder="1" applyAlignment="1">
      <alignment vertical="center"/>
    </xf>
    <xf numFmtId="0" fontId="18" fillId="0" borderId="32" xfId="23752" applyFont="1" applyFill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0" fontId="23" fillId="0" borderId="35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vertical="center"/>
    </xf>
    <xf numFmtId="0" fontId="23" fillId="0" borderId="26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/>
    </xf>
    <xf numFmtId="0" fontId="28" fillId="0" borderId="28" xfId="23752" applyFont="1" applyFill="1" applyBorder="1" applyAlignment="1">
      <alignment vertical="center"/>
    </xf>
    <xf numFmtId="0" fontId="23" fillId="0" borderId="34" xfId="23752" applyFont="1" applyFill="1" applyBorder="1" applyAlignment="1">
      <alignment vertical="center"/>
    </xf>
    <xf numFmtId="0" fontId="18" fillId="0" borderId="34" xfId="23752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vertical="center"/>
    </xf>
    <xf numFmtId="0" fontId="23" fillId="0" borderId="0" xfId="23752" applyFont="1" applyFill="1" applyBorder="1" applyAlignment="1">
      <alignment vertical="center"/>
    </xf>
    <xf numFmtId="0" fontId="23" fillId="0" borderId="36" xfId="0" applyFont="1" applyFill="1" applyBorder="1" applyAlignment="1">
      <alignment horizontal="right" vertical="center" wrapText="1"/>
    </xf>
    <xf numFmtId="0" fontId="23" fillId="0" borderId="26" xfId="0" applyFont="1" applyFill="1" applyBorder="1" applyAlignment="1">
      <alignment horizontal="right" vertical="center" wrapText="1"/>
    </xf>
    <xf numFmtId="0" fontId="23" fillId="0" borderId="25" xfId="0" applyFont="1" applyFill="1" applyBorder="1" applyAlignment="1">
      <alignment vertical="center"/>
    </xf>
    <xf numFmtId="0" fontId="23" fillId="0" borderId="26" xfId="0" applyFont="1" applyFill="1" applyBorder="1" applyAlignment="1">
      <alignment horizontal="right" vertical="center"/>
    </xf>
    <xf numFmtId="2" fontId="23" fillId="0" borderId="17" xfId="0" applyNumberFormat="1" applyFont="1" applyFill="1" applyBorder="1" applyAlignment="1">
      <alignment vertical="center" wrapText="1"/>
    </xf>
    <xf numFmtId="2" fontId="23" fillId="0" borderId="13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/>
    </xf>
    <xf numFmtId="0" fontId="28" fillId="33" borderId="16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right" vertical="center"/>
    </xf>
    <xf numFmtId="0" fontId="28" fillId="33" borderId="10" xfId="0" applyFont="1" applyFill="1" applyBorder="1" applyAlignment="1">
      <alignment horizontal="right" vertical="center"/>
    </xf>
    <xf numFmtId="0" fontId="23" fillId="0" borderId="0" xfId="0" applyFont="1" applyBorder="1" applyAlignment="1"/>
    <xf numFmtId="1" fontId="23" fillId="0" borderId="10" xfId="0" applyNumberFormat="1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1" fontId="23" fillId="0" borderId="18" xfId="0" applyNumberFormat="1" applyFont="1" applyFill="1" applyBorder="1" applyAlignment="1">
      <alignment horizontal="center" vertical="center" wrapText="1"/>
    </xf>
    <xf numFmtId="1" fontId="23" fillId="0" borderId="23" xfId="0" applyNumberFormat="1" applyFont="1" applyFill="1" applyBorder="1" applyAlignment="1">
      <alignment horizontal="center" vertical="center" wrapText="1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0" fontId="23" fillId="0" borderId="35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/>
    </xf>
    <xf numFmtId="0" fontId="23" fillId="0" borderId="35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28" fillId="0" borderId="31" xfId="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horizontal="left" vertical="center"/>
    </xf>
    <xf numFmtId="0" fontId="23" fillId="0" borderId="3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3" fillId="0" borderId="32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left" vertical="center" wrapText="1"/>
    </xf>
    <xf numFmtId="1" fontId="23" fillId="0" borderId="12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wrapText="1"/>
    </xf>
    <xf numFmtId="0" fontId="23" fillId="0" borderId="14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wrapText="1"/>
    </xf>
  </cellXfs>
  <cellStyles count="23753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omma 8" xfId="23736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2 2" xfId="23740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2 2" xfId="23739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2 2" xfId="23738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2 2" xfId="2374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2 2" xfId="23742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2 2" xfId="23746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2 2" xfId="23745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2 2" xfId="23744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2 2" xfId="23737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2 2" xfId="2374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2 2" xfId="23741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23748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0" xfId="41"/>
    <cellStyle name="Normal 41" xfId="21338"/>
    <cellStyle name="Normal 42" xfId="21339"/>
    <cellStyle name="Normal 43" xfId="23751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28 2" xfId="23749"/>
    <cellStyle name="Normal 9 29" xfId="23750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rmal_TANYLI~1 2" xfId="23752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CC66"/>
      <color rgb="FFEBF6F9"/>
      <color rgb="FF669900"/>
      <color rgb="FF99CC00"/>
      <color rgb="FFCCCC00"/>
      <color rgb="FF8080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8"/>
  <sheetViews>
    <sheetView tabSelected="1" view="pageBreakPreview" topLeftCell="A28" zoomScale="96" zoomScaleNormal="100" zoomScaleSheetLayoutView="96" workbookViewId="0">
      <selection activeCell="D57" sqref="D57"/>
    </sheetView>
  </sheetViews>
  <sheetFormatPr defaultColWidth="9.140625" defaultRowHeight="14.25"/>
  <cols>
    <col min="1" max="2" width="9.140625" style="2"/>
    <col min="3" max="3" width="30" style="2" customWidth="1"/>
    <col min="4" max="8" width="6.140625" style="2" customWidth="1"/>
    <col min="9" max="16384" width="9.140625" style="2"/>
  </cols>
  <sheetData>
    <row r="1" spans="1:8" ht="15.75" customHeight="1">
      <c r="A1" s="5"/>
      <c r="B1" s="5"/>
      <c r="C1" s="5"/>
      <c r="D1" s="19"/>
      <c r="E1" s="19"/>
      <c r="F1" s="19"/>
      <c r="G1" s="5"/>
      <c r="H1" s="19"/>
    </row>
    <row r="2" spans="1:8">
      <c r="A2" s="7" t="s">
        <v>46</v>
      </c>
      <c r="B2" s="3"/>
      <c r="C2" s="3"/>
      <c r="D2" s="7"/>
      <c r="E2" s="7"/>
      <c r="F2" s="7"/>
      <c r="G2" s="3"/>
      <c r="H2" s="7"/>
    </row>
    <row r="3" spans="1:8" ht="7.5" customHeight="1">
      <c r="A3" s="7"/>
      <c r="B3" s="7"/>
      <c r="C3" s="7"/>
      <c r="D3" s="7"/>
      <c r="E3" s="7"/>
      <c r="F3" s="7"/>
      <c r="G3" s="7"/>
      <c r="H3" s="7"/>
    </row>
    <row r="4" spans="1:8" ht="24.75" customHeight="1">
      <c r="A4" s="1" t="s">
        <v>0</v>
      </c>
      <c r="B4" s="1"/>
      <c r="C4" s="50"/>
      <c r="D4" s="55">
        <v>2015</v>
      </c>
      <c r="E4" s="55">
        <v>2016</v>
      </c>
      <c r="F4" s="55">
        <v>2017</v>
      </c>
      <c r="G4" s="55">
        <v>2018</v>
      </c>
      <c r="H4" s="55">
        <v>2019</v>
      </c>
    </row>
    <row r="5" spans="1:8" ht="6.75" customHeight="1">
      <c r="A5" s="51"/>
      <c r="B5" s="51"/>
      <c r="C5" s="52"/>
      <c r="D5" s="57"/>
      <c r="E5" s="56"/>
      <c r="F5" s="57"/>
      <c r="G5" s="56"/>
      <c r="H5" s="57"/>
    </row>
    <row r="6" spans="1:8" ht="17.25" customHeight="1">
      <c r="A6" s="53"/>
      <c r="B6" s="53"/>
      <c r="C6" s="54"/>
      <c r="D6" s="38" t="s">
        <v>1</v>
      </c>
      <c r="E6" s="39"/>
      <c r="F6" s="39"/>
      <c r="G6" s="39"/>
      <c r="H6" s="39"/>
    </row>
    <row r="7" spans="1:8" ht="15">
      <c r="A7" s="70" t="s">
        <v>2</v>
      </c>
      <c r="B7" s="71"/>
      <c r="C7" s="72"/>
      <c r="D7" s="24">
        <f t="shared" ref="D7:E7" si="0">+D8+D9+D10+D11+D22+D23+D24+D25+D26+D27+D28+D29+D30+D34</f>
        <v>561</v>
      </c>
      <c r="E7" s="24">
        <f t="shared" si="0"/>
        <v>665</v>
      </c>
      <c r="F7" s="24">
        <f>+F8+F9+F10+F11+F22+F23+F24+F25+F26+F27+F28+F29+F30+F34</f>
        <v>654</v>
      </c>
      <c r="G7" s="10">
        <f>+G8+G9+G10+G11+G22+G23+G24+G25+G26+G27+G28+G29+G30+G34</f>
        <v>517</v>
      </c>
      <c r="H7" s="10">
        <f>+H8+H9+H10+H11+H22+H23+H24+H25+H26+H27+H28+H29+H30+H34+H31+H32+H33</f>
        <v>550</v>
      </c>
    </row>
    <row r="8" spans="1:8">
      <c r="A8" s="58" t="s">
        <v>3</v>
      </c>
      <c r="B8" s="59"/>
      <c r="C8" s="60"/>
      <c r="D8" s="28">
        <v>10</v>
      </c>
      <c r="E8" s="37">
        <v>9</v>
      </c>
      <c r="F8" s="25">
        <v>18</v>
      </c>
      <c r="G8" s="11">
        <v>8</v>
      </c>
      <c r="H8" s="33">
        <v>10</v>
      </c>
    </row>
    <row r="9" spans="1:8" ht="27.75" customHeight="1">
      <c r="A9" s="61" t="s">
        <v>4</v>
      </c>
      <c r="B9" s="62"/>
      <c r="C9" s="63"/>
      <c r="D9" s="29">
        <v>8</v>
      </c>
      <c r="E9" s="22">
        <v>7</v>
      </c>
      <c r="F9" s="25">
        <v>17</v>
      </c>
      <c r="G9" s="11">
        <v>19</v>
      </c>
      <c r="H9" s="33">
        <v>27</v>
      </c>
    </row>
    <row r="10" spans="1:8" ht="27" customHeight="1">
      <c r="A10" s="64" t="s">
        <v>5</v>
      </c>
      <c r="B10" s="65"/>
      <c r="C10" s="66"/>
      <c r="D10" s="34">
        <v>206</v>
      </c>
      <c r="E10" s="35">
        <v>223</v>
      </c>
      <c r="F10" s="25">
        <v>171</v>
      </c>
      <c r="G10" s="11">
        <v>143</v>
      </c>
      <c r="H10" s="33">
        <v>169</v>
      </c>
    </row>
    <row r="11" spans="1:8">
      <c r="A11" s="58" t="s">
        <v>6</v>
      </c>
      <c r="B11" s="59"/>
      <c r="C11" s="60"/>
      <c r="D11" s="25">
        <f t="shared" ref="D11:E11" si="1">SUM(D12:D21)</f>
        <v>190</v>
      </c>
      <c r="E11" s="25">
        <f t="shared" si="1"/>
        <v>233</v>
      </c>
      <c r="F11" s="25">
        <f>SUM(F12:F21)</f>
        <v>281</v>
      </c>
      <c r="G11" s="11">
        <f>SUM(G12:G21)</f>
        <v>219</v>
      </c>
      <c r="H11" s="33">
        <f>SUM(H12:H21)</f>
        <v>215</v>
      </c>
    </row>
    <row r="12" spans="1:8">
      <c r="A12" s="67" t="s">
        <v>40</v>
      </c>
      <c r="B12" s="59" t="s">
        <v>7</v>
      </c>
      <c r="C12" s="60"/>
      <c r="D12" s="28">
        <f>121+17</f>
        <v>138</v>
      </c>
      <c r="E12" s="21">
        <v>171</v>
      </c>
      <c r="F12" s="25">
        <v>170</v>
      </c>
      <c r="G12" s="12">
        <v>111</v>
      </c>
      <c r="H12" s="4">
        <v>107</v>
      </c>
    </row>
    <row r="13" spans="1:8">
      <c r="A13" s="67"/>
      <c r="B13" s="13" t="s">
        <v>8</v>
      </c>
      <c r="C13" s="14"/>
      <c r="D13" s="28">
        <v>10</v>
      </c>
      <c r="E13" s="21">
        <v>10</v>
      </c>
      <c r="F13" s="25">
        <v>24</v>
      </c>
      <c r="G13" s="12">
        <v>37</v>
      </c>
      <c r="H13" s="4">
        <v>31</v>
      </c>
    </row>
    <row r="14" spans="1:8">
      <c r="A14" s="67"/>
      <c r="B14" s="13" t="s">
        <v>9</v>
      </c>
      <c r="C14" s="14"/>
      <c r="D14" s="28"/>
      <c r="E14" s="21"/>
      <c r="F14" s="25">
        <v>18</v>
      </c>
      <c r="G14" s="11">
        <v>18</v>
      </c>
      <c r="H14" s="33">
        <v>11</v>
      </c>
    </row>
    <row r="15" spans="1:8">
      <c r="A15" s="67"/>
      <c r="B15" s="13" t="s">
        <v>10</v>
      </c>
      <c r="C15" s="14"/>
      <c r="D15" s="28">
        <v>10</v>
      </c>
      <c r="E15" s="21">
        <v>10</v>
      </c>
      <c r="F15" s="25">
        <v>15</v>
      </c>
      <c r="G15" s="11">
        <v>12</v>
      </c>
      <c r="H15" s="33">
        <v>25</v>
      </c>
    </row>
    <row r="16" spans="1:8" ht="30.75" customHeight="1">
      <c r="A16" s="67"/>
      <c r="B16" s="65" t="s">
        <v>11</v>
      </c>
      <c r="C16" s="66"/>
      <c r="D16" s="30"/>
      <c r="E16" s="17"/>
      <c r="F16" s="25">
        <v>1</v>
      </c>
      <c r="G16" s="11">
        <v>1</v>
      </c>
      <c r="H16" s="33">
        <v>0</v>
      </c>
    </row>
    <row r="17" spans="1:8">
      <c r="A17" s="67"/>
      <c r="B17" s="13" t="s">
        <v>12</v>
      </c>
      <c r="C17" s="14"/>
      <c r="D17" s="28"/>
      <c r="E17" s="21"/>
      <c r="F17" s="25">
        <v>10</v>
      </c>
      <c r="G17" s="11">
        <v>2</v>
      </c>
      <c r="H17" s="33">
        <v>7</v>
      </c>
    </row>
    <row r="18" spans="1:8">
      <c r="A18" s="67"/>
      <c r="B18" s="13" t="s">
        <v>13</v>
      </c>
      <c r="C18" s="14"/>
      <c r="D18" s="28">
        <v>4</v>
      </c>
      <c r="E18" s="21">
        <v>6</v>
      </c>
      <c r="F18" s="25">
        <v>5</v>
      </c>
      <c r="G18" s="11">
        <v>7</v>
      </c>
      <c r="H18" s="33">
        <v>6</v>
      </c>
    </row>
    <row r="19" spans="1:8">
      <c r="A19" s="67"/>
      <c r="B19" s="65" t="s">
        <v>14</v>
      </c>
      <c r="C19" s="66"/>
      <c r="D19" s="34">
        <v>2</v>
      </c>
      <c r="E19" s="17"/>
      <c r="F19" s="25"/>
      <c r="G19" s="11">
        <v>1</v>
      </c>
      <c r="H19" s="33">
        <v>0</v>
      </c>
    </row>
    <row r="20" spans="1:8" ht="30.75" customHeight="1">
      <c r="A20" s="67"/>
      <c r="B20" s="65" t="s">
        <v>15</v>
      </c>
      <c r="C20" s="66"/>
      <c r="D20" s="30"/>
      <c r="E20" s="17"/>
      <c r="F20" s="25">
        <v>2</v>
      </c>
      <c r="G20" s="11">
        <v>0</v>
      </c>
      <c r="H20" s="33">
        <v>2</v>
      </c>
    </row>
    <row r="21" spans="1:8">
      <c r="A21" s="67"/>
      <c r="B21" s="13" t="s">
        <v>16</v>
      </c>
      <c r="C21" s="14"/>
      <c r="D21" s="28">
        <v>26</v>
      </c>
      <c r="E21" s="21">
        <v>36</v>
      </c>
      <c r="F21" s="25">
        <v>36</v>
      </c>
      <c r="G21" s="11">
        <v>30</v>
      </c>
      <c r="H21" s="33">
        <v>26</v>
      </c>
    </row>
    <row r="22" spans="1:8" ht="28.5" customHeight="1">
      <c r="A22" s="61" t="s">
        <v>17</v>
      </c>
      <c r="B22" s="62"/>
      <c r="C22" s="63"/>
      <c r="D22" s="29">
        <v>10</v>
      </c>
      <c r="E22" s="22">
        <v>13</v>
      </c>
      <c r="F22" s="25">
        <v>48</v>
      </c>
      <c r="G22" s="11">
        <v>26</v>
      </c>
      <c r="H22" s="33">
        <v>32</v>
      </c>
    </row>
    <row r="23" spans="1:8">
      <c r="A23" s="58" t="s">
        <v>18</v>
      </c>
      <c r="B23" s="59"/>
      <c r="C23" s="60"/>
      <c r="D23" s="28"/>
      <c r="E23" s="21"/>
      <c r="F23" s="25">
        <v>6</v>
      </c>
      <c r="G23" s="11">
        <v>4</v>
      </c>
      <c r="H23" s="33">
        <v>7</v>
      </c>
    </row>
    <row r="24" spans="1:8" ht="29.25" customHeight="1">
      <c r="A24" s="64" t="s">
        <v>19</v>
      </c>
      <c r="B24" s="65"/>
      <c r="C24" s="66"/>
      <c r="D24" s="30"/>
      <c r="E24" s="17"/>
      <c r="F24" s="25">
        <v>25</v>
      </c>
      <c r="G24" s="11">
        <v>10</v>
      </c>
      <c r="H24" s="33">
        <v>6</v>
      </c>
    </row>
    <row r="25" spans="1:8" ht="27" customHeight="1">
      <c r="A25" s="64" t="s">
        <v>20</v>
      </c>
      <c r="B25" s="65"/>
      <c r="C25" s="66"/>
      <c r="D25" s="30"/>
      <c r="E25" s="17"/>
      <c r="F25" s="25">
        <v>2</v>
      </c>
      <c r="G25" s="11">
        <v>4</v>
      </c>
      <c r="H25" s="33">
        <v>1</v>
      </c>
    </row>
    <row r="26" spans="1:8">
      <c r="A26" s="67" t="s">
        <v>21</v>
      </c>
      <c r="B26" s="68"/>
      <c r="C26" s="69"/>
      <c r="D26" s="31"/>
      <c r="E26" s="18"/>
      <c r="F26" s="25">
        <v>8</v>
      </c>
      <c r="G26" s="11">
        <v>14</v>
      </c>
      <c r="H26" s="33">
        <v>5</v>
      </c>
    </row>
    <row r="27" spans="1:8">
      <c r="A27" s="16" t="s">
        <v>22</v>
      </c>
      <c r="B27" s="13"/>
      <c r="C27" s="14"/>
      <c r="D27" s="28"/>
      <c r="E27" s="21"/>
      <c r="F27" s="25">
        <v>10</v>
      </c>
      <c r="G27" s="11">
        <v>5</v>
      </c>
      <c r="H27" s="33">
        <v>18</v>
      </c>
    </row>
    <row r="28" spans="1:8" ht="41.25" customHeight="1">
      <c r="A28" s="64" t="s">
        <v>23</v>
      </c>
      <c r="B28" s="65"/>
      <c r="C28" s="66"/>
      <c r="D28" s="34">
        <v>72</v>
      </c>
      <c r="E28" s="35">
        <v>63</v>
      </c>
      <c r="F28" s="25">
        <v>59</v>
      </c>
      <c r="G28" s="11">
        <v>42</v>
      </c>
      <c r="H28" s="33">
        <v>44</v>
      </c>
    </row>
    <row r="29" spans="1:8">
      <c r="A29" s="58" t="s">
        <v>24</v>
      </c>
      <c r="B29" s="59"/>
      <c r="C29" s="60"/>
      <c r="D29" s="28"/>
      <c r="E29" s="21"/>
      <c r="F29" s="25">
        <v>5</v>
      </c>
      <c r="G29" s="11">
        <v>22</v>
      </c>
      <c r="H29" s="33">
        <v>1</v>
      </c>
    </row>
    <row r="30" spans="1:8">
      <c r="A30" s="58" t="s">
        <v>25</v>
      </c>
      <c r="B30" s="59"/>
      <c r="C30" s="60"/>
      <c r="D30" s="28"/>
      <c r="E30" s="21"/>
      <c r="F30" s="25">
        <v>1</v>
      </c>
      <c r="G30" s="11">
        <v>1</v>
      </c>
      <c r="H30" s="33">
        <v>3</v>
      </c>
    </row>
    <row r="31" spans="1:8" ht="26.25" customHeight="1">
      <c r="A31" s="80" t="s">
        <v>49</v>
      </c>
      <c r="B31" s="80"/>
      <c r="C31" s="81"/>
      <c r="D31" s="28"/>
      <c r="E31" s="21"/>
      <c r="F31" s="25"/>
      <c r="G31" s="11"/>
      <c r="H31" s="33">
        <v>3</v>
      </c>
    </row>
    <row r="32" spans="1:8">
      <c r="A32" s="7" t="s">
        <v>47</v>
      </c>
      <c r="B32" s="7"/>
      <c r="C32" s="6"/>
      <c r="D32" s="28"/>
      <c r="E32" s="21"/>
      <c r="F32" s="25"/>
      <c r="G32" s="11"/>
      <c r="H32" s="33">
        <v>1</v>
      </c>
    </row>
    <row r="33" spans="1:8" ht="26.25" customHeight="1">
      <c r="A33" s="78" t="s">
        <v>48</v>
      </c>
      <c r="B33" s="78"/>
      <c r="C33" s="79"/>
      <c r="D33" s="28"/>
      <c r="E33" s="21"/>
      <c r="F33" s="25"/>
      <c r="G33" s="11"/>
      <c r="H33" s="33">
        <v>5</v>
      </c>
    </row>
    <row r="34" spans="1:8">
      <c r="A34" s="58" t="s">
        <v>26</v>
      </c>
      <c r="B34" s="59"/>
      <c r="C34" s="60"/>
      <c r="D34" s="28">
        <v>65</v>
      </c>
      <c r="E34" s="21">
        <f>665-548</f>
        <v>117</v>
      </c>
      <c r="F34" s="25">
        <v>3</v>
      </c>
      <c r="G34" s="11"/>
      <c r="H34" s="33">
        <v>3</v>
      </c>
    </row>
    <row r="35" spans="1:8">
      <c r="A35" s="73" t="s">
        <v>27</v>
      </c>
      <c r="B35" s="59" t="s">
        <v>45</v>
      </c>
      <c r="C35" s="60"/>
      <c r="D35" s="28">
        <v>194</v>
      </c>
      <c r="E35" s="21">
        <v>218</v>
      </c>
      <c r="F35" s="25">
        <v>157</v>
      </c>
      <c r="G35" s="12">
        <v>70</v>
      </c>
      <c r="H35" s="4">
        <v>179</v>
      </c>
    </row>
    <row r="36" spans="1:8">
      <c r="A36" s="73"/>
      <c r="B36" s="59" t="s">
        <v>28</v>
      </c>
      <c r="C36" s="60"/>
      <c r="D36" s="28">
        <v>115</v>
      </c>
      <c r="E36" s="21">
        <v>118</v>
      </c>
      <c r="F36" s="25">
        <v>98</v>
      </c>
      <c r="G36" s="12">
        <v>87</v>
      </c>
      <c r="H36" s="4">
        <v>62</v>
      </c>
    </row>
    <row r="37" spans="1:8">
      <c r="A37" s="73"/>
      <c r="B37" s="59" t="s">
        <v>29</v>
      </c>
      <c r="C37" s="60"/>
      <c r="D37" s="28">
        <v>189</v>
      </c>
      <c r="E37" s="21">
        <v>220</v>
      </c>
      <c r="F37" s="25">
        <v>203</v>
      </c>
      <c r="G37" s="12">
        <v>139</v>
      </c>
      <c r="H37" s="4">
        <v>181</v>
      </c>
    </row>
    <row r="38" spans="1:8">
      <c r="A38" s="73"/>
      <c r="B38" s="59" t="s">
        <v>30</v>
      </c>
      <c r="C38" s="60"/>
      <c r="D38" s="28">
        <v>48</v>
      </c>
      <c r="E38" s="21">
        <v>41</v>
      </c>
      <c r="F38" s="25">
        <v>64</v>
      </c>
      <c r="G38" s="12">
        <v>28</v>
      </c>
      <c r="H38" s="4">
        <v>54</v>
      </c>
    </row>
    <row r="39" spans="1:8">
      <c r="A39" s="73"/>
      <c r="B39" s="59" t="s">
        <v>44</v>
      </c>
      <c r="C39" s="60"/>
      <c r="D39" s="28">
        <v>28</v>
      </c>
      <c r="E39" s="21">
        <v>16</v>
      </c>
      <c r="F39" s="25">
        <v>16</v>
      </c>
      <c r="G39" s="12">
        <v>7</v>
      </c>
      <c r="H39" s="4">
        <v>13</v>
      </c>
    </row>
    <row r="40" spans="1:8">
      <c r="A40" s="73"/>
      <c r="B40" s="59" t="s">
        <v>31</v>
      </c>
      <c r="C40" s="60"/>
      <c r="D40" s="28">
        <v>67</v>
      </c>
      <c r="E40" s="21">
        <v>91</v>
      </c>
      <c r="F40" s="25">
        <v>97</v>
      </c>
      <c r="G40" s="12">
        <v>66</v>
      </c>
      <c r="H40" s="4">
        <v>66</v>
      </c>
    </row>
    <row r="41" spans="1:8">
      <c r="A41" s="73" t="s">
        <v>32</v>
      </c>
      <c r="B41" s="15"/>
      <c r="C41" s="14" t="s">
        <v>33</v>
      </c>
      <c r="D41" s="28">
        <v>108</v>
      </c>
      <c r="E41" s="21">
        <v>144</v>
      </c>
      <c r="F41" s="25">
        <v>178</v>
      </c>
      <c r="G41" s="12">
        <v>146</v>
      </c>
      <c r="H41" s="4">
        <v>152</v>
      </c>
    </row>
    <row r="42" spans="1:8">
      <c r="A42" s="73"/>
      <c r="B42" s="15"/>
      <c r="C42" s="14" t="s">
        <v>34</v>
      </c>
      <c r="D42" s="28">
        <v>142</v>
      </c>
      <c r="E42" s="21">
        <v>169</v>
      </c>
      <c r="F42" s="25">
        <v>164</v>
      </c>
      <c r="G42" s="12">
        <v>115</v>
      </c>
      <c r="H42" s="4">
        <v>131</v>
      </c>
    </row>
    <row r="43" spans="1:8">
      <c r="A43" s="73"/>
      <c r="B43" s="15"/>
      <c r="C43" s="14" t="s">
        <v>35</v>
      </c>
      <c r="D43" s="28">
        <v>79</v>
      </c>
      <c r="E43" s="21">
        <v>95</v>
      </c>
      <c r="F43" s="26">
        <v>93</v>
      </c>
      <c r="G43" s="12">
        <v>65</v>
      </c>
      <c r="H43" s="4">
        <v>90</v>
      </c>
    </row>
    <row r="44" spans="1:8">
      <c r="A44" s="73"/>
      <c r="B44" s="15"/>
      <c r="C44" s="14" t="s">
        <v>36</v>
      </c>
      <c r="D44" s="28">
        <v>232</v>
      </c>
      <c r="E44" s="21">
        <v>257</v>
      </c>
      <c r="F44" s="26">
        <v>219</v>
      </c>
      <c r="G44" s="12">
        <v>191</v>
      </c>
      <c r="H44" s="4">
        <v>177</v>
      </c>
    </row>
    <row r="45" spans="1:8" ht="14.25" customHeight="1">
      <c r="A45" s="73" t="s">
        <v>37</v>
      </c>
      <c r="B45" s="75"/>
      <c r="C45" s="14" t="s">
        <v>38</v>
      </c>
      <c r="D45" s="28">
        <v>42</v>
      </c>
      <c r="E45" s="21">
        <v>34</v>
      </c>
      <c r="F45" s="26">
        <v>26</v>
      </c>
      <c r="G45" s="12">
        <v>27</v>
      </c>
      <c r="H45" s="4">
        <v>24</v>
      </c>
    </row>
    <row r="46" spans="1:8" ht="15" customHeight="1">
      <c r="A46" s="76"/>
      <c r="B46" s="77"/>
      <c r="C46" s="9" t="s">
        <v>39</v>
      </c>
      <c r="D46" s="32">
        <v>267</v>
      </c>
      <c r="E46" s="23">
        <v>282</v>
      </c>
      <c r="F46" s="27">
        <v>213</v>
      </c>
      <c r="G46" s="8">
        <v>150</v>
      </c>
      <c r="H46" s="36">
        <v>222</v>
      </c>
    </row>
    <row r="47" spans="1:8" ht="15" customHeight="1">
      <c r="A47" s="20"/>
      <c r="B47" s="20"/>
      <c r="C47" s="7"/>
      <c r="D47" s="7"/>
      <c r="E47" s="7"/>
      <c r="F47" s="7"/>
      <c r="G47" s="7"/>
      <c r="H47" s="7"/>
    </row>
    <row r="48" spans="1:8">
      <c r="A48" s="74" t="s">
        <v>43</v>
      </c>
      <c r="B48" s="74"/>
      <c r="C48" s="74"/>
      <c r="D48" s="74"/>
      <c r="E48" s="74"/>
      <c r="F48" s="74"/>
      <c r="G48" s="74"/>
      <c r="H48" s="74"/>
    </row>
  </sheetData>
  <mergeCells count="37">
    <mergeCell ref="A10:C10"/>
    <mergeCell ref="A41:A44"/>
    <mergeCell ref="A48:H48"/>
    <mergeCell ref="A35:A40"/>
    <mergeCell ref="B35:C35"/>
    <mergeCell ref="B36:C36"/>
    <mergeCell ref="B37:C37"/>
    <mergeCell ref="B38:C38"/>
    <mergeCell ref="B39:C39"/>
    <mergeCell ref="B40:C40"/>
    <mergeCell ref="B16:C16"/>
    <mergeCell ref="B19:C19"/>
    <mergeCell ref="A45:B46"/>
    <mergeCell ref="A33:C33"/>
    <mergeCell ref="A31:C31"/>
    <mergeCell ref="B20:C20"/>
    <mergeCell ref="A29:C29"/>
    <mergeCell ref="A30:C30"/>
    <mergeCell ref="A34:C34"/>
    <mergeCell ref="A22:C22"/>
    <mergeCell ref="A23:C23"/>
    <mergeCell ref="A24:C24"/>
    <mergeCell ref="A25:C25"/>
    <mergeCell ref="A26:C26"/>
    <mergeCell ref="A28:C28"/>
    <mergeCell ref="A8:C8"/>
    <mergeCell ref="A9:C9"/>
    <mergeCell ref="A11:C11"/>
    <mergeCell ref="A12:A21"/>
    <mergeCell ref="B12:C12"/>
    <mergeCell ref="A7:C7"/>
    <mergeCell ref="A4:C6"/>
    <mergeCell ref="G4:G5"/>
    <mergeCell ref="F4:F5"/>
    <mergeCell ref="D4:D5"/>
    <mergeCell ref="E4:E5"/>
    <mergeCell ref="H4:H5"/>
  </mergeCells>
  <pageMargins left="0.85" right="0.09" top="0.31" bottom="0.32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22"/>
  <sheetViews>
    <sheetView workbookViewId="0">
      <selection activeCell="C32" sqref="C32"/>
    </sheetView>
  </sheetViews>
  <sheetFormatPr defaultRowHeight="15"/>
  <cols>
    <col min="1" max="1" width="17.42578125" customWidth="1"/>
    <col min="2" max="2" width="9.42578125" customWidth="1"/>
    <col min="3" max="4" width="10.28515625" customWidth="1"/>
  </cols>
  <sheetData>
    <row r="2" spans="1:6">
      <c r="A2" s="47" t="s">
        <v>63</v>
      </c>
    </row>
    <row r="4" spans="1:6" ht="15" customHeight="1">
      <c r="A4" s="83"/>
      <c r="B4" s="82">
        <v>2015</v>
      </c>
      <c r="C4" s="82">
        <v>2016</v>
      </c>
      <c r="D4" s="82">
        <v>2017</v>
      </c>
      <c r="E4" s="82">
        <v>2018</v>
      </c>
      <c r="F4" s="82">
        <v>2019</v>
      </c>
    </row>
    <row r="5" spans="1:6">
      <c r="A5" s="84"/>
      <c r="B5" s="82"/>
      <c r="C5" s="82"/>
      <c r="D5" s="82"/>
      <c r="E5" s="82"/>
      <c r="F5" s="82"/>
    </row>
    <row r="6" spans="1:6">
      <c r="A6" s="84"/>
      <c r="B6" s="82"/>
      <c r="C6" s="82"/>
      <c r="D6" s="82"/>
      <c r="E6" s="82"/>
      <c r="F6" s="82"/>
    </row>
    <row r="7" spans="1:6">
      <c r="A7" s="85"/>
      <c r="B7" s="49" t="s">
        <v>1</v>
      </c>
      <c r="C7" s="48"/>
      <c r="D7" s="48"/>
      <c r="E7" s="48"/>
      <c r="F7" s="48"/>
    </row>
    <row r="8" spans="1:6">
      <c r="A8" s="44" t="s">
        <v>42</v>
      </c>
      <c r="B8" s="45">
        <f t="shared" ref="B8:D8" si="0">SUM(B9:B22)</f>
        <v>561</v>
      </c>
      <c r="C8" s="45">
        <f t="shared" si="0"/>
        <v>665</v>
      </c>
      <c r="D8" s="45">
        <f t="shared" si="0"/>
        <v>654</v>
      </c>
      <c r="E8" s="45">
        <f>SUM(E9:E22)</f>
        <v>517</v>
      </c>
      <c r="F8" s="46">
        <f>+SUM(F9:F22)</f>
        <v>550</v>
      </c>
    </row>
    <row r="9" spans="1:6">
      <c r="A9" s="6" t="s">
        <v>50</v>
      </c>
      <c r="B9" s="7">
        <v>17</v>
      </c>
      <c r="C9" s="7">
        <v>21</v>
      </c>
      <c r="D9" s="7">
        <v>29</v>
      </c>
      <c r="E9" s="40">
        <v>22</v>
      </c>
      <c r="F9" s="40">
        <v>14</v>
      </c>
    </row>
    <row r="10" spans="1:6">
      <c r="A10" s="6" t="s">
        <v>51</v>
      </c>
      <c r="B10" s="7">
        <v>9</v>
      </c>
      <c r="C10" s="7">
        <v>23</v>
      </c>
      <c r="D10" s="7">
        <v>10</v>
      </c>
      <c r="E10" s="40">
        <v>12</v>
      </c>
      <c r="F10" s="40">
        <v>13</v>
      </c>
    </row>
    <row r="11" spans="1:6">
      <c r="A11" s="6" t="s">
        <v>41</v>
      </c>
      <c r="B11" s="7">
        <v>18</v>
      </c>
      <c r="C11" s="7">
        <v>22</v>
      </c>
      <c r="D11" s="7">
        <v>24</v>
      </c>
      <c r="E11" s="40">
        <v>27</v>
      </c>
      <c r="F11" s="40">
        <v>36</v>
      </c>
    </row>
    <row r="12" spans="1:6">
      <c r="A12" s="6" t="s">
        <v>52</v>
      </c>
      <c r="B12" s="7">
        <v>5</v>
      </c>
      <c r="C12" s="7">
        <v>10</v>
      </c>
      <c r="D12" s="7">
        <v>6</v>
      </c>
      <c r="E12" s="40">
        <v>5</v>
      </c>
      <c r="F12" s="40">
        <v>17</v>
      </c>
    </row>
    <row r="13" spans="1:6">
      <c r="A13" s="6" t="s">
        <v>53</v>
      </c>
      <c r="B13" s="7">
        <v>17</v>
      </c>
      <c r="C13" s="7">
        <v>10</v>
      </c>
      <c r="D13" s="7">
        <v>11</v>
      </c>
      <c r="E13" s="40">
        <v>10</v>
      </c>
      <c r="F13" s="40">
        <v>26</v>
      </c>
    </row>
    <row r="14" spans="1:6">
      <c r="A14" s="6" t="s">
        <v>54</v>
      </c>
      <c r="B14" s="7">
        <v>6</v>
      </c>
      <c r="C14" s="7">
        <v>3</v>
      </c>
      <c r="D14" s="7">
        <v>5</v>
      </c>
      <c r="E14" s="40">
        <v>6</v>
      </c>
      <c r="F14" s="40">
        <v>3</v>
      </c>
    </row>
    <row r="15" spans="1:6">
      <c r="A15" s="6" t="s">
        <v>55</v>
      </c>
      <c r="B15" s="7">
        <v>17</v>
      </c>
      <c r="C15" s="7">
        <v>9</v>
      </c>
      <c r="D15" s="7">
        <v>19</v>
      </c>
      <c r="E15" s="40">
        <v>8</v>
      </c>
      <c r="F15" s="40">
        <v>8</v>
      </c>
    </row>
    <row r="16" spans="1:6">
      <c r="A16" s="6" t="s">
        <v>56</v>
      </c>
      <c r="B16" s="7">
        <v>19</v>
      </c>
      <c r="C16" s="7">
        <v>15</v>
      </c>
      <c r="D16" s="7">
        <v>14</v>
      </c>
      <c r="E16" s="40">
        <v>9</v>
      </c>
      <c r="F16" s="40">
        <v>8</v>
      </c>
    </row>
    <row r="17" spans="1:6">
      <c r="A17" s="6" t="s">
        <v>57</v>
      </c>
      <c r="B17" s="7">
        <v>4</v>
      </c>
      <c r="C17" s="7">
        <v>8</v>
      </c>
      <c r="D17" s="7">
        <v>4</v>
      </c>
      <c r="E17" s="40">
        <v>22</v>
      </c>
      <c r="F17" s="40">
        <v>16</v>
      </c>
    </row>
    <row r="18" spans="1:6">
      <c r="A18" s="6" t="s">
        <v>58</v>
      </c>
      <c r="B18" s="7">
        <v>27</v>
      </c>
      <c r="C18" s="7">
        <v>17</v>
      </c>
      <c r="D18" s="7">
        <v>25</v>
      </c>
      <c r="E18" s="40">
        <v>11</v>
      </c>
      <c r="F18" s="40">
        <v>6</v>
      </c>
    </row>
    <row r="19" spans="1:6">
      <c r="A19" s="6" t="s">
        <v>59</v>
      </c>
      <c r="B19" s="7">
        <v>11</v>
      </c>
      <c r="C19" s="7">
        <v>11</v>
      </c>
      <c r="D19" s="7">
        <v>6</v>
      </c>
      <c r="E19" s="40">
        <v>10</v>
      </c>
      <c r="F19" s="40">
        <v>8</v>
      </c>
    </row>
    <row r="20" spans="1:6">
      <c r="A20" s="6" t="s">
        <v>60</v>
      </c>
      <c r="B20" s="7">
        <v>13</v>
      </c>
      <c r="C20" s="7">
        <v>18</v>
      </c>
      <c r="D20" s="7">
        <v>12</v>
      </c>
      <c r="E20" s="40">
        <v>8</v>
      </c>
      <c r="F20" s="40">
        <v>13</v>
      </c>
    </row>
    <row r="21" spans="1:6">
      <c r="A21" s="6" t="s">
        <v>61</v>
      </c>
      <c r="B21" s="7">
        <v>213</v>
      </c>
      <c r="C21" s="7">
        <v>247</v>
      </c>
      <c r="D21" s="7">
        <v>230</v>
      </c>
      <c r="E21" s="40">
        <v>167</v>
      </c>
      <c r="F21" s="40">
        <v>185</v>
      </c>
    </row>
    <row r="22" spans="1:6">
      <c r="A22" s="41" t="s">
        <v>62</v>
      </c>
      <c r="B22" s="43">
        <v>185</v>
      </c>
      <c r="C22" s="43">
        <v>251</v>
      </c>
      <c r="D22" s="43">
        <v>259</v>
      </c>
      <c r="E22" s="42">
        <v>200</v>
      </c>
      <c r="F22" s="42">
        <v>197</v>
      </c>
    </row>
  </sheetData>
  <mergeCells count="6">
    <mergeCell ref="B4:B6"/>
    <mergeCell ref="A4:A7"/>
    <mergeCell ref="E4:E6"/>
    <mergeCell ref="F4:F6"/>
    <mergeCell ref="C4:C6"/>
    <mergeCell ref="D4:D6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 Hereg-6.1</vt:lpstr>
      <vt:lpstr>sumaar</vt:lpstr>
      <vt:lpstr>'G Hereg-6.1'!Print_Area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cp:lastPrinted>2020-02-10T03:11:26Z</cp:lastPrinted>
  <dcterms:created xsi:type="dcterms:W3CDTF">2019-01-10T03:12:22Z</dcterms:created>
  <dcterms:modified xsi:type="dcterms:W3CDTF">2020-02-10T08:43:57Z</dcterms:modified>
</cp:coreProperties>
</file>